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57" i="1"/>
  <c r="L137" i="1"/>
  <c r="L127" i="1"/>
  <c r="L138" i="1" s="1"/>
  <c r="L118" i="1"/>
  <c r="L108" i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A128" i="1"/>
  <c r="J127" i="1"/>
  <c r="J138" i="1" s="1"/>
  <c r="I127" i="1"/>
  <c r="H127" i="1"/>
  <c r="G127" i="1"/>
  <c r="G138" i="1" s="1"/>
  <c r="B119" i="1"/>
  <c r="A119" i="1"/>
  <c r="J118" i="1"/>
  <c r="I118" i="1"/>
  <c r="H118" i="1"/>
  <c r="G118" i="1"/>
  <c r="F118" i="1"/>
  <c r="J108" i="1"/>
  <c r="I108" i="1"/>
  <c r="H108" i="1"/>
  <c r="G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19" i="1" l="1"/>
  <c r="L196" i="1" s="1"/>
  <c r="G100" i="1"/>
  <c r="H138" i="1"/>
  <c r="J157" i="1"/>
  <c r="H176" i="1"/>
  <c r="J195" i="1"/>
  <c r="F43" i="1"/>
  <c r="J43" i="1"/>
  <c r="H62" i="1"/>
  <c r="F81" i="1"/>
  <c r="J81" i="1"/>
  <c r="H100" i="1"/>
  <c r="I138" i="1"/>
  <c r="G157" i="1"/>
  <c r="I176" i="1"/>
  <c r="G195" i="1"/>
  <c r="I43" i="1"/>
  <c r="G81" i="1"/>
  <c r="I81" i="1"/>
  <c r="H81" i="1"/>
  <c r="G62" i="1"/>
  <c r="I119" i="1"/>
  <c r="J119" i="1"/>
  <c r="H119" i="1"/>
  <c r="G119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<sst xmlns="http://schemas.openxmlformats.org/spreadsheetml/2006/main" count="323" uniqueCount="77">
  <si>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</si>
  <si>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</si>
  <si>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</si>
  <si>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</si>
  <si>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</si>
  <si>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</si>
  <si>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</si>
  <si>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</si>
  <si>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</si>
  <si>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</si>
  <si>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</si>
  <si>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</si>
  <si>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</si>
  <si>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</si>
  <si>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</si>
  <si>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</si>
  <si>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</si>
  <si>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</si>
  <si>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</si>
  <si>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</si>
  <si>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</si>
  <si>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</si>
  <si>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</si>
  <si>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</si>
  <si>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</si>
  <si>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</si>
  <si>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</si>
  <si>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</si>
  <si>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</si>
  <si>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</si>
  <si>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</si>
  <si>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</si>
  <si>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</si>
  <si>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</si>
  <si>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</si>
  <si>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</si>
  <si>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Макароны отварные</t>
  </si>
  <si>
    <t>Хлеб ржаной</t>
  </si>
  <si>
    <t>Хлеб пшеничный (батон)</t>
  </si>
  <si>
    <t>Масло сливочное</t>
  </si>
  <si>
    <t>Фрукт</t>
  </si>
  <si>
    <t>Пром.</t>
  </si>
  <si>
    <t>Пром</t>
  </si>
  <si>
    <t>53-19з-2020</t>
  </si>
  <si>
    <t>фрукт</t>
  </si>
  <si>
    <t>Директор школы</t>
  </si>
  <si>
    <t>МБОУ "Сетоловская СОШ"</t>
  </si>
  <si>
    <t>Шкабарина А.С.</t>
  </si>
  <si>
    <t>Куры отварные с соусом</t>
  </si>
  <si>
    <t>Картофельное пюре с маслом сливочным</t>
  </si>
  <si>
    <t xml:space="preserve">54-11г-2020 </t>
  </si>
  <si>
    <t>Какао</t>
  </si>
  <si>
    <t xml:space="preserve">54-21гн-2020 </t>
  </si>
  <si>
    <t xml:space="preserve">54-4м-2020 </t>
  </si>
  <si>
    <t>Котлета мясная с соусом основным</t>
  </si>
  <si>
    <t>Чай с сахаром</t>
  </si>
  <si>
    <t xml:space="preserve">54-2гн-2020 </t>
  </si>
  <si>
    <t xml:space="preserve">Гуляш </t>
  </si>
  <si>
    <t xml:space="preserve">54-2м-2020 </t>
  </si>
  <si>
    <t>Каша гречневая рассыпчатая</t>
  </si>
  <si>
    <t xml:space="preserve">54-4г-2020 </t>
  </si>
  <si>
    <t>Кофейный напиток с молоком</t>
  </si>
  <si>
    <t xml:space="preserve">54-23гн-2020 </t>
  </si>
  <si>
    <t>Картофель тушеный с мясом кур</t>
  </si>
  <si>
    <t>Рыба тушеная с овощами в томате</t>
  </si>
  <si>
    <t>80/10</t>
  </si>
  <si>
    <t xml:space="preserve">54-11р-2020 </t>
  </si>
  <si>
    <t>Плов с  курицей</t>
  </si>
  <si>
    <t xml:space="preserve">54-12м-2020 </t>
  </si>
  <si>
    <t xml:space="preserve">Жаркое по-домашнему </t>
  </si>
  <si>
    <t>54-9м-2020</t>
  </si>
  <si>
    <t xml:space="preserve">54-1г-2020 </t>
  </si>
  <si>
    <t>Тефтели с соусом красным основным</t>
  </si>
  <si>
    <t xml:space="preserve">54-1г6м-2020 </t>
  </si>
  <si>
    <t>Рис припущенный</t>
  </si>
  <si>
    <t xml:space="preserve">54-7 г-2020 </t>
  </si>
  <si>
    <t>Гуляш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</si>
</sst>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0" xfId="0" applyFont="1"/>
    <xf numFmtId="0" fontId="12" fillId="0" borderId="23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0" xfId="0" applyFont="1"/>
    <xf numFmtId="0" fontId="11" fillId="0" borderId="23" xfId="0" applyFont="1" applyBorder="1" applyAlignment="1" applyProtection="1">
      <alignment vertical="top" wrapText="1"/>
      <protection locked="0"/>
    </xf>
    <xf numFmtId="0" fontId="13" fillId="0" borderId="25" xfId="0" applyFont="1" applyBorder="1" applyAlignment="1" applyProtection="1">
      <alignment vertical="top" wrapText="1"/>
      <protection locked="0"/>
    </xf>
    <xf numFmtId="0" fontId="13" fillId="0" borderId="23" xfId="0" applyFont="1" applyBorder="1" applyAlignment="1" applyProtection="1">
      <alignment vertical="top" wrapText="1"/>
      <protection locked="0"/>
    </xf>
    <xf numFmtId="0" fontId="12" fillId="0" borderId="23" xfId="0" applyFont="1" applyBorder="1" applyAlignment="1">
      <alignment horizontal="justify" vertical="top" wrapText="1"/>
    </xf>
    <xf numFmtId="0" fontId="12" fillId="0" borderId="0" xfId="0" applyFont="1"/>
    <xf numFmtId="0" fontId="13" fillId="0" borderId="24" xfId="0" applyFont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24" xfId="0" applyFont="1" applyBorder="1" applyAlignment="1" applyProtection="1">
      <alignment vertical="top" wrapText="1"/>
      <protection locked="0"/>
    </xf>
    <xf numFmtId="0" fontId="13" fillId="0" borderId="26" xfId="0" applyFont="1" applyBorder="1" applyAlignment="1" applyProtection="1">
      <alignment vertical="top" wrapText="1"/>
      <protection locked="0"/>
    </xf>
    <xf numFmtId="16" fontId="12" fillId="0" borderId="26" xfId="0" applyNumberFormat="1" applyFont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4" sqref="L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2" t="s">
        <v>46</v>
      </c>
      <c r="D1" s="73"/>
      <c r="E1" s="73"/>
      <c r="F1" s="13" t="s">
        <v>16</v>
      </c>
      <c r="G1" s="2" t="s">
        <v>17</v>
      </c>
      <c r="H1" s="74" t="s">
        <v>45</v>
      </c>
      <c r="I1" s="74"/>
      <c r="J1" s="74"/>
      <c r="K1" s="74"/>
    </row>
    <row r="2" spans="1:12" ht="17.399999999999999" x14ac:dyDescent="0.25">
      <c r="A2" s="36" t="s">
        <v>6</v>
      </c>
      <c r="C2" s="2"/>
      <c r="G2" s="2" t="s">
        <v>18</v>
      </c>
      <c r="H2" s="74" t="s">
        <v>47</v>
      </c>
      <c r="I2" s="74"/>
      <c r="J2" s="74"/>
      <c r="K2" s="74"/>
    </row>
    <row r="3" spans="1:12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75">
        <v>45170</v>
      </c>
      <c r="I3" s="76"/>
      <c r="J3" s="76"/>
      <c r="K3" s="76"/>
    </row>
    <row r="4" spans="1:12" ht="13.5" thickBot="1" x14ac:dyDescent="0.25">
      <c r="C4" s="2"/>
      <c r="D4" s="4"/>
    </row>
    <row r="5" spans="1:12" ht="31.2" thickBot="1" x14ac:dyDescent="0.3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customHeight="1" thickBot="1" x14ac:dyDescent="0.35">
      <c r="A6" s="21">
        <v>1</v>
      </c>
      <c r="B6" s="22">
        <v>1</v>
      </c>
      <c r="C6" s="23" t="s">
        <v>20</v>
      </c>
      <c r="D6" s="5" t="s">
        <v>21</v>
      </c>
      <c r="E6" s="80" t="s">
        <v>48</v>
      </c>
      <c r="F6" s="81">
        <v>90</v>
      </c>
      <c r="G6" s="82">
        <v>19.3</v>
      </c>
      <c r="H6" s="82">
        <v>1.4</v>
      </c>
      <c r="I6" s="82">
        <v>0.7</v>
      </c>
      <c r="J6" s="82">
        <v>92.9</v>
      </c>
      <c r="K6" s="86" t="s">
        <v>50</v>
      </c>
      <c r="L6" s="40">
        <v>14.85</v>
      </c>
    </row>
    <row r="7" spans="1:12" ht="15" thickBot="1" x14ac:dyDescent="0.35">
      <c r="A7" s="24"/>
      <c r="B7" s="16"/>
      <c r="C7" s="11"/>
      <c r="D7" s="6" t="s">
        <v>29</v>
      </c>
      <c r="E7" s="80" t="s">
        <v>49</v>
      </c>
      <c r="F7" s="85">
        <v>150</v>
      </c>
      <c r="G7" s="82">
        <v>3.1</v>
      </c>
      <c r="H7" s="82">
        <v>6</v>
      </c>
      <c r="I7" s="82">
        <v>19.7</v>
      </c>
      <c r="J7" s="82">
        <v>145.80000000000001</v>
      </c>
      <c r="K7" s="87"/>
      <c r="L7" s="43">
        <v>5.05</v>
      </c>
    </row>
    <row r="8" spans="1:12" ht="15" customHeight="1" thickBot="1" x14ac:dyDescent="0.35">
      <c r="A8" s="24"/>
      <c r="B8" s="16"/>
      <c r="C8" s="11"/>
      <c r="D8" s="7" t="s">
        <v>22</v>
      </c>
      <c r="E8" s="80" t="s">
        <v>51</v>
      </c>
      <c r="F8" s="85">
        <v>200</v>
      </c>
      <c r="G8" s="82">
        <v>4.5999999999999996</v>
      </c>
      <c r="H8" s="82">
        <v>4.4000000000000004</v>
      </c>
      <c r="I8" s="82">
        <v>12.5</v>
      </c>
      <c r="J8" s="82">
        <v>107.2</v>
      </c>
      <c r="K8" s="57">
        <v>349</v>
      </c>
      <c r="L8" s="43">
        <v>6.66</v>
      </c>
    </row>
    <row r="9" spans="1:12" ht="16.2" thickBot="1" x14ac:dyDescent="0.35">
      <c r="A9" s="24"/>
      <c r="B9" s="16"/>
      <c r="C9" s="11"/>
      <c r="D9" s="7" t="s">
        <v>23</v>
      </c>
      <c r="E9" s="49" t="s">
        <v>37</v>
      </c>
      <c r="F9" s="58">
        <v>25</v>
      </c>
      <c r="G9" s="58">
        <v>2.2999999999999998</v>
      </c>
      <c r="H9" s="58">
        <v>0.3</v>
      </c>
      <c r="I9" s="58">
        <v>11.5</v>
      </c>
      <c r="J9" s="58">
        <v>57.9</v>
      </c>
      <c r="K9" s="63" t="s">
        <v>41</v>
      </c>
      <c r="L9" s="43">
        <v>1.34</v>
      </c>
    </row>
    <row r="10" spans="1:12" ht="16.2" thickBot="1" x14ac:dyDescent="0.35">
      <c r="A10" s="24"/>
      <c r="B10" s="16"/>
      <c r="C10" s="11"/>
      <c r="D10" s="7" t="s">
        <v>24</v>
      </c>
      <c r="E10" s="42" t="s">
        <v>44</v>
      </c>
      <c r="F10" s="43"/>
      <c r="G10" s="43"/>
      <c r="H10" s="43"/>
      <c r="I10" s="43"/>
      <c r="J10" s="43"/>
      <c r="K10" s="63" t="s">
        <v>41</v>
      </c>
      <c r="L10" s="43">
        <v>19</v>
      </c>
    </row>
    <row r="11" spans="1:12" ht="16.2" thickBot="1" x14ac:dyDescent="0.35">
      <c r="A11" s="24"/>
      <c r="B11" s="16"/>
      <c r="C11" s="11"/>
      <c r="D11" s="6" t="s">
        <v>23</v>
      </c>
      <c r="E11" s="49" t="s">
        <v>38</v>
      </c>
      <c r="F11" s="58">
        <v>30</v>
      </c>
      <c r="G11" s="58">
        <v>4.46</v>
      </c>
      <c r="H11" s="58">
        <v>0.64</v>
      </c>
      <c r="I11" s="58">
        <v>24.5</v>
      </c>
      <c r="J11" s="58">
        <v>120</v>
      </c>
      <c r="K11" s="63" t="s">
        <v>41</v>
      </c>
      <c r="L11" s="43">
        <v>2.7</v>
      </c>
    </row>
    <row r="12" spans="1:12" ht="31.8" thickBot="1" x14ac:dyDescent="0.35">
      <c r="A12" s="24"/>
      <c r="B12" s="16"/>
      <c r="C12" s="11"/>
      <c r="D12" s="6"/>
      <c r="E12" s="49" t="s">
        <v>39</v>
      </c>
      <c r="F12" s="58">
        <v>10</v>
      </c>
      <c r="G12" s="58">
        <v>0.06</v>
      </c>
      <c r="H12" s="58">
        <v>8.1999999999999993</v>
      </c>
      <c r="I12" s="58">
        <v>0.1</v>
      </c>
      <c r="J12" s="58">
        <v>75.900000000000006</v>
      </c>
      <c r="K12" s="57" t="s">
        <v>43</v>
      </c>
      <c r="L12" s="43">
        <v>6.3</v>
      </c>
    </row>
    <row r="13" spans="1:12" ht="14.4" x14ac:dyDescent="0.3">
      <c r="A13" s="25"/>
      <c r="B13" s="18"/>
      <c r="C13" s="8"/>
      <c r="D13" s="19" t="s">
        <v>33</v>
      </c>
      <c r="E13" s="9"/>
      <c r="F13" s="20">
        <f>SUM(F6:F12)</f>
        <v>505</v>
      </c>
      <c r="G13" s="20">
        <f t="shared" ref="G13:J13" si="0">SUM(G6:G12)</f>
        <v>33.82</v>
      </c>
      <c r="H13" s="20">
        <f t="shared" si="0"/>
        <v>20.94</v>
      </c>
      <c r="I13" s="20">
        <f t="shared" si="0"/>
        <v>69</v>
      </c>
      <c r="J13" s="20">
        <f t="shared" si="0"/>
        <v>599.69999999999993</v>
      </c>
      <c r="K13" s="26"/>
      <c r="L13" s="20">
        <f t="shared" ref="L13" si="1">SUM(L6:L12)</f>
        <v>55.9</v>
      </c>
    </row>
    <row r="14" spans="1:12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4"/>
      <c r="B15" s="16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4"/>
      <c r="B16" s="16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4"/>
      <c r="B17" s="16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4"/>
      <c r="B18" s="16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4"/>
      <c r="B20" s="16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" thickBot="1" x14ac:dyDescent="0.3">
      <c r="A24" s="30">
        <f>A6</f>
        <v>1</v>
      </c>
      <c r="B24" s="31">
        <f>B6</f>
        <v>1</v>
      </c>
      <c r="C24" s="77" t="s">
        <v>4</v>
      </c>
      <c r="D24" s="78"/>
      <c r="E24" s="32"/>
      <c r="F24" s="33">
        <f>F13+F23</f>
        <v>505</v>
      </c>
      <c r="G24" s="33">
        <f t="shared" ref="G24:J24" si="4">G13+G23</f>
        <v>33.82</v>
      </c>
      <c r="H24" s="33">
        <f t="shared" si="4"/>
        <v>20.94</v>
      </c>
      <c r="I24" s="33">
        <f t="shared" si="4"/>
        <v>69</v>
      </c>
      <c r="J24" s="33">
        <f t="shared" si="4"/>
        <v>599.69999999999993</v>
      </c>
      <c r="K24" s="33"/>
      <c r="L24" s="33">
        <f t="shared" ref="L24" si="5">L13+L23</f>
        <v>55.9</v>
      </c>
    </row>
    <row r="25" spans="1:12" ht="16.2" customHeight="1" thickBot="1" x14ac:dyDescent="0.35">
      <c r="A25" s="15">
        <v>1</v>
      </c>
      <c r="B25" s="16">
        <v>2</v>
      </c>
      <c r="C25" s="23" t="s">
        <v>20</v>
      </c>
      <c r="D25" s="5" t="s">
        <v>21</v>
      </c>
      <c r="E25" s="80" t="s">
        <v>54</v>
      </c>
      <c r="F25" s="85">
        <v>80</v>
      </c>
      <c r="G25" s="82">
        <v>13.7</v>
      </c>
      <c r="H25" s="82">
        <v>13.6</v>
      </c>
      <c r="I25" s="82">
        <v>12.2</v>
      </c>
      <c r="J25" s="82">
        <v>226.3</v>
      </c>
      <c r="K25" s="88" t="s">
        <v>53</v>
      </c>
      <c r="L25" s="40">
        <v>19.93</v>
      </c>
    </row>
    <row r="26" spans="1:12" ht="15" thickBot="1" x14ac:dyDescent="0.35">
      <c r="A26" s="15"/>
      <c r="B26" s="16"/>
      <c r="C26" s="11"/>
      <c r="D26" s="6" t="s">
        <v>29</v>
      </c>
      <c r="E26" s="90" t="s">
        <v>36</v>
      </c>
      <c r="F26" s="91">
        <v>150</v>
      </c>
      <c r="G26" s="92">
        <v>5.3</v>
      </c>
      <c r="H26" s="92">
        <v>0.6</v>
      </c>
      <c r="I26" s="92">
        <v>32.700000000000003</v>
      </c>
      <c r="J26" s="92">
        <v>157.19999999999999</v>
      </c>
      <c r="K26" s="89"/>
      <c r="L26" s="43">
        <v>5.05</v>
      </c>
    </row>
    <row r="27" spans="1:12" ht="15" thickBot="1" x14ac:dyDescent="0.35">
      <c r="A27" s="15"/>
      <c r="B27" s="16"/>
      <c r="C27" s="11"/>
      <c r="D27" s="7" t="s">
        <v>22</v>
      </c>
      <c r="E27" s="80" t="s">
        <v>55</v>
      </c>
      <c r="F27" s="85">
        <v>200</v>
      </c>
      <c r="G27" s="82">
        <v>0.2</v>
      </c>
      <c r="H27" s="82">
        <v>0</v>
      </c>
      <c r="I27" s="82">
        <v>6.5</v>
      </c>
      <c r="J27" s="82">
        <v>26.8</v>
      </c>
      <c r="K27" s="83" t="s">
        <v>56</v>
      </c>
      <c r="L27" s="43">
        <v>1.58</v>
      </c>
    </row>
    <row r="28" spans="1:12" ht="16.2" thickBot="1" x14ac:dyDescent="0.35">
      <c r="A28" s="15"/>
      <c r="B28" s="16"/>
      <c r="C28" s="11"/>
      <c r="D28" s="7" t="s">
        <v>23</v>
      </c>
      <c r="E28" s="61" t="s">
        <v>37</v>
      </c>
      <c r="F28" s="62">
        <v>25</v>
      </c>
      <c r="G28" s="62">
        <v>2.2999999999999998</v>
      </c>
      <c r="H28" s="62">
        <v>0.3</v>
      </c>
      <c r="I28" s="62">
        <v>11.5</v>
      </c>
      <c r="J28" s="62">
        <v>57.9</v>
      </c>
      <c r="K28" s="84"/>
      <c r="L28" s="43">
        <v>1.34</v>
      </c>
    </row>
    <row r="29" spans="1:12" ht="16.2" thickBot="1" x14ac:dyDescent="0.35">
      <c r="A29" s="15"/>
      <c r="B29" s="16"/>
      <c r="C29" s="11"/>
      <c r="D29" s="7" t="s">
        <v>24</v>
      </c>
      <c r="E29" s="42" t="s">
        <v>44</v>
      </c>
      <c r="F29" s="43"/>
      <c r="G29" s="43"/>
      <c r="H29" s="43"/>
      <c r="I29" s="43"/>
      <c r="J29" s="43"/>
      <c r="K29" s="57" t="s">
        <v>41</v>
      </c>
      <c r="L29" s="43">
        <v>19</v>
      </c>
    </row>
    <row r="30" spans="1:12" ht="16.2" thickBot="1" x14ac:dyDescent="0.35">
      <c r="A30" s="15"/>
      <c r="B30" s="16"/>
      <c r="C30" s="11"/>
      <c r="D30" s="6"/>
      <c r="E30" s="61" t="s">
        <v>38</v>
      </c>
      <c r="F30" s="62">
        <v>30</v>
      </c>
      <c r="G30" s="62">
        <v>4.46</v>
      </c>
      <c r="H30" s="62">
        <v>0.64</v>
      </c>
      <c r="I30" s="62">
        <v>24.5</v>
      </c>
      <c r="J30" s="62">
        <v>120</v>
      </c>
      <c r="K30" s="57" t="s">
        <v>41</v>
      </c>
      <c r="L30" s="43">
        <v>2.7</v>
      </c>
    </row>
    <row r="31" spans="1:12" ht="31.8" thickBot="1" x14ac:dyDescent="0.35">
      <c r="A31" s="15"/>
      <c r="B31" s="16"/>
      <c r="C31" s="11"/>
      <c r="D31" s="6"/>
      <c r="E31" s="61" t="s">
        <v>39</v>
      </c>
      <c r="F31" s="62">
        <v>10</v>
      </c>
      <c r="G31" s="62">
        <v>0.06</v>
      </c>
      <c r="H31" s="62">
        <v>8.1999999999999993</v>
      </c>
      <c r="I31" s="62">
        <v>0.1</v>
      </c>
      <c r="J31" s="62">
        <v>75.900000000000006</v>
      </c>
      <c r="K31" s="63" t="s">
        <v>43</v>
      </c>
      <c r="L31" s="43">
        <v>6.3</v>
      </c>
    </row>
    <row r="32" spans="1:12" ht="14.4" x14ac:dyDescent="0.3">
      <c r="A32" s="17"/>
      <c r="B32" s="18"/>
      <c r="C32" s="8"/>
      <c r="D32" s="19" t="s">
        <v>33</v>
      </c>
      <c r="E32" s="9"/>
      <c r="F32" s="20">
        <f>SUM(F25:F31)</f>
        <v>495</v>
      </c>
      <c r="G32" s="20">
        <f t="shared" ref="G32" si="6">SUM(G25:G31)</f>
        <v>26.02</v>
      </c>
      <c r="H32" s="20">
        <f t="shared" ref="H32" si="7">SUM(H25:H31)</f>
        <v>23.34</v>
      </c>
      <c r="I32" s="20">
        <f t="shared" ref="I32" si="8">SUM(I25:I31)</f>
        <v>87.5</v>
      </c>
      <c r="J32" s="20">
        <f t="shared" ref="J32:L32" si="9">SUM(J25:J31)</f>
        <v>664.1</v>
      </c>
      <c r="K32" s="26"/>
      <c r="L32" s="20">
        <f t="shared" si="9"/>
        <v>55.900000000000006</v>
      </c>
    </row>
    <row r="33" spans="1:12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5"/>
      <c r="B34" s="16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5"/>
      <c r="B35" s="16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5"/>
      <c r="B37" s="16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5"/>
      <c r="B38" s="16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5"/>
      <c r="B39" s="16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 x14ac:dyDescent="0.3">
      <c r="A43" s="34">
        <f>A25</f>
        <v>1</v>
      </c>
      <c r="B43" s="34">
        <f>B25</f>
        <v>2</v>
      </c>
      <c r="C43" s="77" t="s">
        <v>4</v>
      </c>
      <c r="D43" s="78"/>
      <c r="E43" s="32"/>
      <c r="F43" s="33">
        <f>F32+F42</f>
        <v>495</v>
      </c>
      <c r="G43" s="33">
        <f t="shared" ref="G43" si="14">G32+G42</f>
        <v>26.02</v>
      </c>
      <c r="H43" s="33">
        <f t="shared" ref="H43" si="15">H32+H42</f>
        <v>23.34</v>
      </c>
      <c r="I43" s="33">
        <f t="shared" ref="I43" si="16">I32+I42</f>
        <v>87.5</v>
      </c>
      <c r="J43" s="33">
        <f t="shared" ref="J43:L43" si="17">J32+J42</f>
        <v>664.1</v>
      </c>
      <c r="K43" s="33"/>
      <c r="L43" s="33">
        <f t="shared" si="17"/>
        <v>55.900000000000006</v>
      </c>
    </row>
    <row r="44" spans="1:12" ht="27" thickBot="1" x14ac:dyDescent="0.35">
      <c r="A44" s="21">
        <v>1</v>
      </c>
      <c r="B44" s="22">
        <v>3</v>
      </c>
      <c r="C44" s="23" t="s">
        <v>20</v>
      </c>
      <c r="D44" s="5" t="s">
        <v>21</v>
      </c>
      <c r="E44" s="80" t="s">
        <v>76</v>
      </c>
      <c r="F44" s="85">
        <v>80</v>
      </c>
      <c r="G44" s="82">
        <v>13.5</v>
      </c>
      <c r="H44" s="82">
        <v>13.5</v>
      </c>
      <c r="I44" s="82">
        <v>3.1</v>
      </c>
      <c r="J44" s="82">
        <v>188.9</v>
      </c>
      <c r="K44" s="41" t="s">
        <v>58</v>
      </c>
      <c r="L44" s="40">
        <v>14.6</v>
      </c>
    </row>
    <row r="45" spans="1:12" ht="16.2" thickBot="1" x14ac:dyDescent="0.35">
      <c r="A45" s="24"/>
      <c r="B45" s="16"/>
      <c r="C45" s="11"/>
      <c r="D45" s="6" t="s">
        <v>29</v>
      </c>
      <c r="E45" s="53" t="s">
        <v>59</v>
      </c>
      <c r="F45" s="56">
        <v>150</v>
      </c>
      <c r="G45" s="56">
        <v>8.1999999999999993</v>
      </c>
      <c r="H45" s="56">
        <v>6.9</v>
      </c>
      <c r="I45" s="56">
        <v>35.9</v>
      </c>
      <c r="J45" s="56">
        <v>238.9</v>
      </c>
      <c r="K45" s="44" t="s">
        <v>60</v>
      </c>
      <c r="L45" s="43">
        <v>4.9000000000000004</v>
      </c>
    </row>
    <row r="46" spans="1:12" ht="31.8" thickBot="1" x14ac:dyDescent="0.35">
      <c r="A46" s="24"/>
      <c r="B46" s="16"/>
      <c r="C46" s="11"/>
      <c r="D46" s="7" t="s">
        <v>22</v>
      </c>
      <c r="E46" s="61" t="s">
        <v>61</v>
      </c>
      <c r="F46" s="62">
        <v>200</v>
      </c>
      <c r="G46" s="62">
        <v>3.8</v>
      </c>
      <c r="H46" s="62">
        <v>3.5</v>
      </c>
      <c r="I46" s="62">
        <v>11.2</v>
      </c>
      <c r="J46" s="62">
        <v>91.2</v>
      </c>
      <c r="K46" s="63" t="s">
        <v>62</v>
      </c>
      <c r="L46" s="43">
        <v>7.06</v>
      </c>
    </row>
    <row r="47" spans="1:12" ht="16.2" thickBot="1" x14ac:dyDescent="0.35">
      <c r="A47" s="24"/>
      <c r="B47" s="16"/>
      <c r="C47" s="11"/>
      <c r="D47" s="7" t="s">
        <v>23</v>
      </c>
      <c r="E47" s="61" t="s">
        <v>37</v>
      </c>
      <c r="F47" s="62">
        <v>25</v>
      </c>
      <c r="G47" s="62">
        <v>2.2999999999999998</v>
      </c>
      <c r="H47" s="62">
        <v>0.3</v>
      </c>
      <c r="I47" s="62">
        <v>11.5</v>
      </c>
      <c r="J47" s="62">
        <v>57.9</v>
      </c>
      <c r="K47" s="63" t="s">
        <v>41</v>
      </c>
      <c r="L47" s="43">
        <v>1.34</v>
      </c>
    </row>
    <row r="48" spans="1:12" ht="16.2" thickBot="1" x14ac:dyDescent="0.35">
      <c r="A48" s="24"/>
      <c r="B48" s="16"/>
      <c r="C48" s="11"/>
      <c r="D48" s="7" t="s">
        <v>24</v>
      </c>
      <c r="E48" s="42" t="s">
        <v>44</v>
      </c>
      <c r="F48" s="43"/>
      <c r="G48" s="43"/>
      <c r="H48" s="43"/>
      <c r="I48" s="43"/>
      <c r="J48" s="43"/>
      <c r="K48" s="63" t="s">
        <v>41</v>
      </c>
      <c r="L48" s="43">
        <v>19</v>
      </c>
    </row>
    <row r="49" spans="1:12" ht="16.2" thickBot="1" x14ac:dyDescent="0.35">
      <c r="A49" s="24"/>
      <c r="B49" s="16"/>
      <c r="C49" s="11"/>
      <c r="D49" s="6"/>
      <c r="E49" s="61" t="s">
        <v>38</v>
      </c>
      <c r="F49" s="62">
        <v>30</v>
      </c>
      <c r="G49" s="62">
        <v>4.46</v>
      </c>
      <c r="H49" s="62">
        <v>0.64</v>
      </c>
      <c r="I49" s="62">
        <v>24.5</v>
      </c>
      <c r="J49" s="62">
        <v>120</v>
      </c>
      <c r="K49" s="63" t="s">
        <v>41</v>
      </c>
      <c r="L49" s="43">
        <v>2.7</v>
      </c>
    </row>
    <row r="50" spans="1:12" ht="31.8" thickBot="1" x14ac:dyDescent="0.35">
      <c r="A50" s="24"/>
      <c r="B50" s="16"/>
      <c r="C50" s="11"/>
      <c r="D50" s="6"/>
      <c r="E50" s="61" t="s">
        <v>39</v>
      </c>
      <c r="F50" s="62">
        <v>10</v>
      </c>
      <c r="G50" s="62">
        <v>0.06</v>
      </c>
      <c r="H50" s="62">
        <v>8.1999999999999993</v>
      </c>
      <c r="I50" s="62">
        <v>0.1</v>
      </c>
      <c r="J50" s="62">
        <v>75.900000000000006</v>
      </c>
      <c r="K50" s="63" t="s">
        <v>43</v>
      </c>
      <c r="L50" s="43">
        <v>6.3</v>
      </c>
    </row>
    <row r="51" spans="1:12" ht="14.4" x14ac:dyDescent="0.3">
      <c r="A51" s="25"/>
      <c r="B51" s="18"/>
      <c r="C51" s="8"/>
      <c r="D51" s="19" t="s">
        <v>33</v>
      </c>
      <c r="E51" s="9"/>
      <c r="F51" s="20">
        <f>SUM(F44:F50)</f>
        <v>495</v>
      </c>
      <c r="G51" s="20">
        <f t="shared" ref="G51" si="18">SUM(G44:G50)</f>
        <v>32.32</v>
      </c>
      <c r="H51" s="20">
        <f t="shared" ref="H51" si="19">SUM(H44:H50)</f>
        <v>33.04</v>
      </c>
      <c r="I51" s="20">
        <f t="shared" ref="I51" si="20">SUM(I44:I50)</f>
        <v>86.3</v>
      </c>
      <c r="J51" s="20">
        <f t="shared" ref="J51:L51" si="21">SUM(J44:J50)</f>
        <v>772.8</v>
      </c>
      <c r="K51" s="26"/>
      <c r="L51" s="20">
        <f t="shared" si="21"/>
        <v>55.9</v>
      </c>
    </row>
    <row r="52" spans="1:12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4"/>
      <c r="B53" s="16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4"/>
      <c r="B54" s="16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4"/>
      <c r="B55" s="16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4"/>
      <c r="B56" s="16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4"/>
      <c r="B58" s="16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75" customHeight="1" thickBot="1" x14ac:dyDescent="0.3">
      <c r="A62" s="30">
        <f>A44</f>
        <v>1</v>
      </c>
      <c r="B62" s="31">
        <f>B44</f>
        <v>3</v>
      </c>
      <c r="C62" s="77" t="s">
        <v>4</v>
      </c>
      <c r="D62" s="78"/>
      <c r="E62" s="32"/>
      <c r="F62" s="33">
        <f>F51+F61</f>
        <v>495</v>
      </c>
      <c r="G62" s="33">
        <f t="shared" ref="G62" si="26">G51+G61</f>
        <v>32.32</v>
      </c>
      <c r="H62" s="33">
        <f t="shared" ref="H62" si="27">H51+H61</f>
        <v>33.04</v>
      </c>
      <c r="I62" s="33">
        <f t="shared" ref="I62" si="28">I51+I61</f>
        <v>86.3</v>
      </c>
      <c r="J62" s="33">
        <f t="shared" ref="J62:L62" si="29">J51+J61</f>
        <v>772.8</v>
      </c>
      <c r="K62" s="33"/>
      <c r="L62" s="33">
        <f t="shared" si="29"/>
        <v>55.9</v>
      </c>
    </row>
    <row r="63" spans="1:12" ht="16.2" thickBot="1" x14ac:dyDescent="0.35">
      <c r="A63" s="21">
        <v>1</v>
      </c>
      <c r="B63" s="22">
        <v>4</v>
      </c>
      <c r="C63" s="23" t="s">
        <v>20</v>
      </c>
      <c r="D63" s="5" t="s">
        <v>21</v>
      </c>
      <c r="E63" s="64" t="s">
        <v>63</v>
      </c>
      <c r="F63" s="55">
        <v>160</v>
      </c>
      <c r="G63" s="55">
        <v>6.3</v>
      </c>
      <c r="H63" s="55">
        <v>4.9000000000000004</v>
      </c>
      <c r="I63" s="55">
        <v>9.6999999999999993</v>
      </c>
      <c r="J63" s="55">
        <v>194.25</v>
      </c>
      <c r="K63" s="52">
        <v>489</v>
      </c>
      <c r="L63" s="40">
        <v>24.98</v>
      </c>
    </row>
    <row r="64" spans="1:12" ht="15.75" customHeight="1" thickBot="1" x14ac:dyDescent="0.35">
      <c r="A64" s="24"/>
      <c r="B64" s="16"/>
      <c r="C64" s="11"/>
      <c r="D64" s="6"/>
      <c r="E64" s="65"/>
      <c r="F64" s="43"/>
      <c r="G64" s="43"/>
      <c r="H64" s="43"/>
      <c r="I64" s="43"/>
      <c r="J64" s="43"/>
      <c r="K64" s="53"/>
      <c r="L64" s="43"/>
    </row>
    <row r="65" spans="1:12" ht="31.8" thickBot="1" x14ac:dyDescent="0.35">
      <c r="A65" s="24"/>
      <c r="B65" s="16"/>
      <c r="C65" s="11"/>
      <c r="D65" s="7" t="s">
        <v>22</v>
      </c>
      <c r="E65" s="63" t="s">
        <v>55</v>
      </c>
      <c r="F65" s="62">
        <v>200</v>
      </c>
      <c r="G65" s="62">
        <v>0.2</v>
      </c>
      <c r="H65" s="62">
        <v>0</v>
      </c>
      <c r="I65" s="62">
        <v>6.5</v>
      </c>
      <c r="J65" s="62">
        <v>26.8</v>
      </c>
      <c r="K65" s="63" t="s">
        <v>56</v>
      </c>
      <c r="L65" s="43">
        <v>1.58</v>
      </c>
    </row>
    <row r="66" spans="1:12" ht="16.2" thickBot="1" x14ac:dyDescent="0.35">
      <c r="A66" s="24"/>
      <c r="B66" s="16"/>
      <c r="C66" s="11"/>
      <c r="D66" s="7" t="s">
        <v>23</v>
      </c>
      <c r="E66" s="61" t="s">
        <v>37</v>
      </c>
      <c r="F66" s="62">
        <v>25</v>
      </c>
      <c r="G66" s="62">
        <v>2.2999999999999998</v>
      </c>
      <c r="H66" s="62">
        <v>0.3</v>
      </c>
      <c r="I66" s="62">
        <v>11.5</v>
      </c>
      <c r="J66" s="62">
        <v>57.9</v>
      </c>
      <c r="K66" s="63" t="s">
        <v>41</v>
      </c>
      <c r="L66" s="43">
        <v>1.34</v>
      </c>
    </row>
    <row r="67" spans="1:12" ht="16.2" thickBot="1" x14ac:dyDescent="0.35">
      <c r="A67" s="24"/>
      <c r="B67" s="16"/>
      <c r="C67" s="11"/>
      <c r="D67" s="7" t="s">
        <v>24</v>
      </c>
      <c r="E67" s="42" t="s">
        <v>44</v>
      </c>
      <c r="F67" s="43"/>
      <c r="G67" s="43"/>
      <c r="H67" s="43"/>
      <c r="I67" s="43"/>
      <c r="J67" s="43"/>
      <c r="K67" s="63" t="s">
        <v>41</v>
      </c>
      <c r="L67" s="43">
        <v>19</v>
      </c>
    </row>
    <row r="68" spans="1:12" ht="16.2" thickBot="1" x14ac:dyDescent="0.35">
      <c r="A68" s="24"/>
      <c r="B68" s="16"/>
      <c r="C68" s="11"/>
      <c r="D68" s="6"/>
      <c r="E68" s="61" t="s">
        <v>38</v>
      </c>
      <c r="F68" s="62">
        <v>30</v>
      </c>
      <c r="G68" s="62">
        <v>4.46</v>
      </c>
      <c r="H68" s="62">
        <v>0.64</v>
      </c>
      <c r="I68" s="62">
        <v>24.5</v>
      </c>
      <c r="J68" s="62">
        <v>120</v>
      </c>
      <c r="K68" s="63" t="s">
        <v>41</v>
      </c>
      <c r="L68" s="43">
        <v>2.7</v>
      </c>
    </row>
    <row r="69" spans="1:12" ht="31.8" thickBot="1" x14ac:dyDescent="0.35">
      <c r="A69" s="24"/>
      <c r="B69" s="16"/>
      <c r="C69" s="11"/>
      <c r="D69" s="6"/>
      <c r="E69" s="61" t="s">
        <v>39</v>
      </c>
      <c r="F69" s="62">
        <v>10</v>
      </c>
      <c r="G69" s="62">
        <v>0.06</v>
      </c>
      <c r="H69" s="62">
        <v>8.1999999999999993</v>
      </c>
      <c r="I69" s="62">
        <v>0.1</v>
      </c>
      <c r="J69" s="62">
        <v>75.900000000000006</v>
      </c>
      <c r="K69" s="63" t="s">
        <v>43</v>
      </c>
      <c r="L69" s="43">
        <v>6.3</v>
      </c>
    </row>
    <row r="70" spans="1:12" ht="14.4" x14ac:dyDescent="0.3">
      <c r="A70" s="25"/>
      <c r="B70" s="18"/>
      <c r="C70" s="8"/>
      <c r="D70" s="19" t="s">
        <v>33</v>
      </c>
      <c r="E70" s="9"/>
      <c r="F70" s="20">
        <f>SUM(F63:F69)</f>
        <v>425</v>
      </c>
      <c r="G70" s="20">
        <f t="shared" ref="G70" si="30">SUM(G63:G69)</f>
        <v>13.320000000000002</v>
      </c>
      <c r="H70" s="20">
        <f t="shared" ref="H70" si="31">SUM(H63:H69)</f>
        <v>14.04</v>
      </c>
      <c r="I70" s="20">
        <f t="shared" ref="I70" si="32">SUM(I63:I69)</f>
        <v>52.300000000000004</v>
      </c>
      <c r="J70" s="20">
        <f t="shared" ref="J70:L70" si="33">SUM(J63:J69)</f>
        <v>474.85</v>
      </c>
      <c r="K70" s="26"/>
      <c r="L70" s="20">
        <f t="shared" si="33"/>
        <v>55.900000000000006</v>
      </c>
    </row>
    <row r="71" spans="1:12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4"/>
      <c r="B72" s="16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4"/>
      <c r="B73" s="16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4"/>
      <c r="B75" s="16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4"/>
      <c r="B76" s="16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4"/>
      <c r="B77" s="16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75" customHeight="1" thickBot="1" x14ac:dyDescent="0.3">
      <c r="A81" s="30">
        <f>A63</f>
        <v>1</v>
      </c>
      <c r="B81" s="31">
        <f>B63</f>
        <v>4</v>
      </c>
      <c r="C81" s="77" t="s">
        <v>4</v>
      </c>
      <c r="D81" s="78"/>
      <c r="E81" s="32"/>
      <c r="F81" s="33">
        <f>F70+F80</f>
        <v>425</v>
      </c>
      <c r="G81" s="33">
        <f t="shared" ref="G81" si="38">G70+G80</f>
        <v>13.320000000000002</v>
      </c>
      <c r="H81" s="33">
        <f t="shared" ref="H81" si="39">H70+H80</f>
        <v>14.04</v>
      </c>
      <c r="I81" s="33">
        <f t="shared" ref="I81" si="40">I70+I80</f>
        <v>52.300000000000004</v>
      </c>
      <c r="J81" s="33">
        <f t="shared" ref="J81:L81" si="41">J70+J80</f>
        <v>474.85</v>
      </c>
      <c r="K81" s="33"/>
      <c r="L81" s="33">
        <f t="shared" si="41"/>
        <v>55.900000000000006</v>
      </c>
    </row>
    <row r="82" spans="1:12" ht="31.8" thickBot="1" x14ac:dyDescent="0.35">
      <c r="A82" s="21">
        <v>1</v>
      </c>
      <c r="B82" s="22">
        <v>5</v>
      </c>
      <c r="C82" s="23" t="s">
        <v>20</v>
      </c>
      <c r="D82" s="5" t="s">
        <v>21</v>
      </c>
      <c r="E82" s="57" t="s">
        <v>64</v>
      </c>
      <c r="F82" s="58" t="s">
        <v>65</v>
      </c>
      <c r="G82" s="58">
        <v>9.6</v>
      </c>
      <c r="H82" s="58">
        <v>5.2</v>
      </c>
      <c r="I82" s="58">
        <v>4.4000000000000004</v>
      </c>
      <c r="J82" s="58">
        <v>103</v>
      </c>
      <c r="K82" s="57" t="s">
        <v>66</v>
      </c>
      <c r="L82" s="40">
        <v>14.85</v>
      </c>
    </row>
    <row r="83" spans="1:12" ht="27" thickBot="1" x14ac:dyDescent="0.35">
      <c r="A83" s="24"/>
      <c r="B83" s="16"/>
      <c r="C83" s="11"/>
      <c r="D83" s="6" t="s">
        <v>29</v>
      </c>
      <c r="E83" s="42" t="s">
        <v>49</v>
      </c>
      <c r="F83" s="43">
        <v>150</v>
      </c>
      <c r="G83" s="43">
        <v>3.1</v>
      </c>
      <c r="H83" s="43">
        <v>6</v>
      </c>
      <c r="I83" s="43">
        <v>19.7</v>
      </c>
      <c r="J83" s="43">
        <v>145.80000000000001</v>
      </c>
      <c r="K83" s="44" t="s">
        <v>50</v>
      </c>
      <c r="L83" s="43">
        <v>5.05</v>
      </c>
    </row>
    <row r="84" spans="1:12" ht="31.8" thickBot="1" x14ac:dyDescent="0.35">
      <c r="A84" s="24"/>
      <c r="B84" s="16"/>
      <c r="C84" s="11"/>
      <c r="D84" s="7" t="s">
        <v>22</v>
      </c>
      <c r="E84" s="61" t="s">
        <v>51</v>
      </c>
      <c r="F84" s="62">
        <v>200</v>
      </c>
      <c r="G84" s="62">
        <v>4.5999999999999996</v>
      </c>
      <c r="H84" s="62">
        <v>4.4000000000000004</v>
      </c>
      <c r="I84" s="62">
        <v>12.5</v>
      </c>
      <c r="J84" s="62">
        <v>107.2</v>
      </c>
      <c r="K84" s="63" t="s">
        <v>52</v>
      </c>
      <c r="L84" s="43">
        <v>6.66</v>
      </c>
    </row>
    <row r="85" spans="1:12" ht="16.2" thickBot="1" x14ac:dyDescent="0.35">
      <c r="A85" s="24"/>
      <c r="B85" s="16"/>
      <c r="C85" s="11"/>
      <c r="D85" s="7" t="s">
        <v>23</v>
      </c>
      <c r="E85" s="61" t="s">
        <v>37</v>
      </c>
      <c r="F85" s="62">
        <v>25</v>
      </c>
      <c r="G85" s="62">
        <v>2.2999999999999998</v>
      </c>
      <c r="H85" s="62">
        <v>0.3</v>
      </c>
      <c r="I85" s="62">
        <v>11.5</v>
      </c>
      <c r="J85" s="62">
        <v>57.9</v>
      </c>
      <c r="K85" s="63" t="s">
        <v>41</v>
      </c>
      <c r="L85" s="43">
        <v>1.34</v>
      </c>
    </row>
    <row r="86" spans="1:12" ht="16.2" thickBot="1" x14ac:dyDescent="0.35">
      <c r="A86" s="24"/>
      <c r="B86" s="16"/>
      <c r="C86" s="11"/>
      <c r="D86" s="7" t="s">
        <v>24</v>
      </c>
      <c r="E86" s="42" t="s">
        <v>44</v>
      </c>
      <c r="F86" s="43"/>
      <c r="G86" s="43"/>
      <c r="H86" s="43"/>
      <c r="I86" s="43"/>
      <c r="J86" s="43"/>
      <c r="K86" s="63" t="s">
        <v>41</v>
      </c>
      <c r="L86" s="43">
        <v>19</v>
      </c>
    </row>
    <row r="87" spans="1:12" ht="16.2" thickBot="1" x14ac:dyDescent="0.35">
      <c r="A87" s="24"/>
      <c r="B87" s="16"/>
      <c r="C87" s="11"/>
      <c r="D87" s="6"/>
      <c r="E87" s="61" t="s">
        <v>38</v>
      </c>
      <c r="F87" s="62">
        <v>30</v>
      </c>
      <c r="G87" s="62">
        <v>4.46</v>
      </c>
      <c r="H87" s="62">
        <v>0.64</v>
      </c>
      <c r="I87" s="62">
        <v>24.5</v>
      </c>
      <c r="J87" s="62">
        <v>120</v>
      </c>
      <c r="K87" s="63" t="s">
        <v>41</v>
      </c>
      <c r="L87" s="43">
        <v>2.7</v>
      </c>
    </row>
    <row r="88" spans="1:12" ht="31.8" thickBot="1" x14ac:dyDescent="0.35">
      <c r="A88" s="24"/>
      <c r="B88" s="16"/>
      <c r="C88" s="11"/>
      <c r="D88" s="6"/>
      <c r="E88" s="61" t="s">
        <v>39</v>
      </c>
      <c r="F88" s="62">
        <v>10</v>
      </c>
      <c r="G88" s="62">
        <v>0.06</v>
      </c>
      <c r="H88" s="62">
        <v>8.1999999999999993</v>
      </c>
      <c r="I88" s="62">
        <v>0.1</v>
      </c>
      <c r="J88" s="62">
        <v>75.900000000000006</v>
      </c>
      <c r="K88" s="63" t="s">
        <v>43</v>
      </c>
      <c r="L88" s="43">
        <v>6.3</v>
      </c>
    </row>
    <row r="89" spans="1:12" ht="14.4" x14ac:dyDescent="0.3">
      <c r="A89" s="25"/>
      <c r="B89" s="18"/>
      <c r="C89" s="8"/>
      <c r="D89" s="19" t="s">
        <v>33</v>
      </c>
      <c r="E89" s="9"/>
      <c r="F89" s="20">
        <f>SUM(F82:F88)</f>
        <v>415</v>
      </c>
      <c r="G89" s="20">
        <f t="shared" ref="G89" si="42">SUM(G82:G88)</f>
        <v>24.119999999999997</v>
      </c>
      <c r="H89" s="20">
        <f t="shared" ref="H89" si="43">SUM(H82:H88)</f>
        <v>24.74</v>
      </c>
      <c r="I89" s="20">
        <f t="shared" ref="I89" si="44">SUM(I82:I88)</f>
        <v>72.699999999999989</v>
      </c>
      <c r="J89" s="20">
        <f t="shared" ref="J89:L89" si="45">SUM(J82:J88)</f>
        <v>609.79999999999995</v>
      </c>
      <c r="K89" s="26"/>
      <c r="L89" s="20">
        <f t="shared" si="45"/>
        <v>55.9</v>
      </c>
    </row>
    <row r="90" spans="1:12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4"/>
      <c r="B91" s="16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4"/>
      <c r="B92" s="16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4"/>
      <c r="B94" s="16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4"/>
      <c r="B96" s="16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6">SUM(G90:G98)</f>
        <v>0</v>
      </c>
      <c r="H99" s="20">
        <f t="shared" ref="H99" si="47">SUM(H90:H98)</f>
        <v>0</v>
      </c>
      <c r="I99" s="20">
        <f t="shared" ref="I99" si="48">SUM(I90:I98)</f>
        <v>0</v>
      </c>
      <c r="J99" s="20">
        <f t="shared" ref="J99:L99" si="49">SUM(J90:J98)</f>
        <v>0</v>
      </c>
      <c r="K99" s="26"/>
      <c r="L99" s="20">
        <f t="shared" si="49"/>
        <v>0</v>
      </c>
    </row>
    <row r="100" spans="1:12" ht="15.75" customHeight="1" thickBot="1" x14ac:dyDescent="0.3">
      <c r="A100" s="30">
        <f>A82</f>
        <v>1</v>
      </c>
      <c r="B100" s="31">
        <f>B82</f>
        <v>5</v>
      </c>
      <c r="C100" s="77" t="s">
        <v>4</v>
      </c>
      <c r="D100" s="78"/>
      <c r="E100" s="32"/>
      <c r="F100" s="33">
        <f>F89+F99</f>
        <v>415</v>
      </c>
      <c r="G100" s="33">
        <f t="shared" ref="G100" si="50">G89+G99</f>
        <v>24.119999999999997</v>
      </c>
      <c r="H100" s="33">
        <f t="shared" ref="H100" si="51">H89+H99</f>
        <v>24.74</v>
      </c>
      <c r="I100" s="33">
        <f t="shared" ref="I100" si="52">I89+I99</f>
        <v>72.699999999999989</v>
      </c>
      <c r="J100" s="33">
        <f t="shared" ref="J100:L100" si="53">J89+J99</f>
        <v>609.79999999999995</v>
      </c>
      <c r="K100" s="33"/>
      <c r="L100" s="33">
        <f t="shared" si="53"/>
        <v>55.9</v>
      </c>
    </row>
    <row r="101" spans="1:12" ht="31.8" thickBot="1" x14ac:dyDescent="0.35">
      <c r="A101" s="21">
        <v>2</v>
      </c>
      <c r="B101" s="22">
        <v>1</v>
      </c>
      <c r="C101" s="23" t="s">
        <v>20</v>
      </c>
      <c r="D101" s="5" t="s">
        <v>21</v>
      </c>
      <c r="E101" s="52" t="s">
        <v>67</v>
      </c>
      <c r="F101" s="55">
        <v>200</v>
      </c>
      <c r="G101" s="55">
        <v>27.3</v>
      </c>
      <c r="H101" s="55">
        <v>8.1</v>
      </c>
      <c r="I101" s="55">
        <v>33.200000000000003</v>
      </c>
      <c r="J101" s="55">
        <v>314.60000000000002</v>
      </c>
      <c r="K101" s="52" t="s">
        <v>68</v>
      </c>
      <c r="L101" s="40">
        <v>24.98</v>
      </c>
    </row>
    <row r="102" spans="1:12" ht="16.2" thickBot="1" x14ac:dyDescent="0.35">
      <c r="A102" s="24"/>
      <c r="B102" s="16"/>
      <c r="C102" s="11"/>
      <c r="D102" s="6"/>
      <c r="E102" s="53"/>
      <c r="F102" s="56"/>
      <c r="G102" s="56"/>
      <c r="H102" s="56"/>
      <c r="I102" s="56"/>
      <c r="J102" s="56"/>
      <c r="K102" s="53"/>
      <c r="L102" s="43"/>
    </row>
    <row r="103" spans="1:12" ht="31.8" thickBot="1" x14ac:dyDescent="0.35">
      <c r="A103" s="24"/>
      <c r="B103" s="16"/>
      <c r="C103" s="11"/>
      <c r="D103" s="7" t="s">
        <v>22</v>
      </c>
      <c r="E103" s="61" t="s">
        <v>55</v>
      </c>
      <c r="F103" s="62">
        <v>200</v>
      </c>
      <c r="G103" s="62">
        <v>0.2</v>
      </c>
      <c r="H103" s="62">
        <v>0</v>
      </c>
      <c r="I103" s="62">
        <v>6.5</v>
      </c>
      <c r="J103" s="62">
        <v>26.8</v>
      </c>
      <c r="K103" s="63" t="s">
        <v>56</v>
      </c>
      <c r="L103" s="43">
        <v>1.58</v>
      </c>
    </row>
    <row r="104" spans="1:12" ht="16.2" thickBot="1" x14ac:dyDescent="0.35">
      <c r="A104" s="24"/>
      <c r="B104" s="16"/>
      <c r="C104" s="11"/>
      <c r="D104" s="7" t="s">
        <v>23</v>
      </c>
      <c r="E104" s="61" t="s">
        <v>37</v>
      </c>
      <c r="F104" s="62">
        <v>25</v>
      </c>
      <c r="G104" s="62">
        <v>2.2999999999999998</v>
      </c>
      <c r="H104" s="62">
        <v>0.3</v>
      </c>
      <c r="I104" s="62">
        <v>11.5</v>
      </c>
      <c r="J104" s="62">
        <v>57.9</v>
      </c>
      <c r="K104" s="63" t="s">
        <v>41</v>
      </c>
      <c r="L104" s="43">
        <v>1.34</v>
      </c>
    </row>
    <row r="105" spans="1:12" ht="16.2" thickBot="1" x14ac:dyDescent="0.35">
      <c r="A105" s="24"/>
      <c r="B105" s="16"/>
      <c r="C105" s="11"/>
      <c r="D105" s="7" t="s">
        <v>24</v>
      </c>
      <c r="E105" s="42" t="s">
        <v>44</v>
      </c>
      <c r="F105" s="43"/>
      <c r="G105" s="43"/>
      <c r="H105" s="43"/>
      <c r="I105" s="43"/>
      <c r="J105" s="43"/>
      <c r="K105" s="63" t="s">
        <v>41</v>
      </c>
      <c r="L105" s="43">
        <v>19</v>
      </c>
    </row>
    <row r="106" spans="1:12" ht="16.2" thickBot="1" x14ac:dyDescent="0.35">
      <c r="A106" s="24"/>
      <c r="B106" s="16"/>
      <c r="C106" s="11"/>
      <c r="D106" s="6"/>
      <c r="E106" s="61" t="s">
        <v>38</v>
      </c>
      <c r="F106" s="62">
        <v>30</v>
      </c>
      <c r="G106" s="62">
        <v>4.46</v>
      </c>
      <c r="H106" s="62">
        <v>0.64</v>
      </c>
      <c r="I106" s="62">
        <v>24.5</v>
      </c>
      <c r="J106" s="62">
        <v>120</v>
      </c>
      <c r="K106" s="63" t="s">
        <v>41</v>
      </c>
      <c r="L106" s="43">
        <v>2.7</v>
      </c>
    </row>
    <row r="107" spans="1:12" ht="31.8" thickBot="1" x14ac:dyDescent="0.35">
      <c r="A107" s="24"/>
      <c r="B107" s="16"/>
      <c r="C107" s="11"/>
      <c r="D107" s="6"/>
      <c r="E107" s="61" t="s">
        <v>39</v>
      </c>
      <c r="F107" s="62">
        <v>10</v>
      </c>
      <c r="G107" s="62">
        <v>0.06</v>
      </c>
      <c r="H107" s="62">
        <v>8.1999999999999993</v>
      </c>
      <c r="I107" s="62">
        <v>0.1</v>
      </c>
      <c r="J107" s="62">
        <v>75.900000000000006</v>
      </c>
      <c r="K107" s="63" t="s">
        <v>43</v>
      </c>
      <c r="L107" s="43">
        <v>6.3</v>
      </c>
    </row>
    <row r="108" spans="1:12" ht="14.4" x14ac:dyDescent="0.3">
      <c r="A108" s="25"/>
      <c r="B108" s="18"/>
      <c r="C108" s="8"/>
      <c r="D108" s="19" t="s">
        <v>33</v>
      </c>
      <c r="E108" s="9"/>
      <c r="F108" s="20">
        <v>475</v>
      </c>
      <c r="G108" s="20">
        <f t="shared" ref="G108:J108" si="54">SUM(G101:G107)</f>
        <v>34.32</v>
      </c>
      <c r="H108" s="20">
        <f t="shared" si="54"/>
        <v>17.240000000000002</v>
      </c>
      <c r="I108" s="20">
        <f t="shared" si="54"/>
        <v>75.8</v>
      </c>
      <c r="J108" s="20">
        <f t="shared" si="54"/>
        <v>595.19999999999993</v>
      </c>
      <c r="K108" s="26"/>
      <c r="L108" s="20">
        <f t="shared" ref="L108" si="55">SUM(L101:L107)</f>
        <v>55.900000000000006</v>
      </c>
    </row>
    <row r="109" spans="1:12" ht="14.4" x14ac:dyDescent="0.3">
      <c r="A109" s="27">
        <f>A101</f>
        <v>2</v>
      </c>
      <c r="B109" s="14"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35">
      <c r="A110" s="24"/>
      <c r="B110" s="16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6.2" thickBot="1" x14ac:dyDescent="0.35">
      <c r="A111" s="24"/>
      <c r="B111" s="16"/>
      <c r="C111" s="11"/>
      <c r="D111" s="7" t="s">
        <v>28</v>
      </c>
      <c r="E111" s="47"/>
      <c r="F111" s="52"/>
      <c r="G111" s="52"/>
      <c r="H111" s="55"/>
      <c r="I111" s="55"/>
      <c r="J111" s="55"/>
      <c r="K111" s="52"/>
      <c r="L111" s="43"/>
    </row>
    <row r="112" spans="1:12" ht="16.2" thickBot="1" x14ac:dyDescent="0.35">
      <c r="A112" s="24"/>
      <c r="B112" s="16"/>
      <c r="C112" s="11"/>
      <c r="D112" s="7" t="s">
        <v>29</v>
      </c>
      <c r="E112" s="48"/>
      <c r="F112" s="53"/>
      <c r="G112" s="53"/>
      <c r="H112" s="56"/>
      <c r="I112" s="56"/>
      <c r="J112" s="56"/>
      <c r="K112" s="53"/>
      <c r="L112" s="43"/>
    </row>
    <row r="113" spans="1:12" ht="16.2" thickBot="1" x14ac:dyDescent="0.35">
      <c r="A113" s="24"/>
      <c r="B113" s="16"/>
      <c r="C113" s="11"/>
      <c r="D113" s="7" t="s">
        <v>30</v>
      </c>
      <c r="E113" s="51"/>
      <c r="F113" s="57"/>
      <c r="G113" s="58"/>
      <c r="H113" s="58"/>
      <c r="I113" s="58"/>
      <c r="J113" s="58"/>
      <c r="K113" s="60"/>
      <c r="L113" s="43"/>
    </row>
    <row r="114" spans="1:12" ht="16.2" thickBot="1" x14ac:dyDescent="0.35">
      <c r="A114" s="24"/>
      <c r="B114" s="16"/>
      <c r="C114" s="11"/>
      <c r="D114" s="7" t="s">
        <v>31</v>
      </c>
      <c r="E114" s="49"/>
      <c r="F114" s="57"/>
      <c r="G114" s="58"/>
      <c r="H114" s="58"/>
      <c r="I114" s="58"/>
      <c r="J114" s="58"/>
      <c r="K114" s="57"/>
      <c r="L114" s="43"/>
    </row>
    <row r="115" spans="1:12" ht="16.2" thickBot="1" x14ac:dyDescent="0.35">
      <c r="A115" s="24"/>
      <c r="B115" s="16"/>
      <c r="C115" s="11"/>
      <c r="D115" s="7" t="s">
        <v>32</v>
      </c>
      <c r="E115" s="50"/>
      <c r="F115" s="54"/>
      <c r="G115" s="59"/>
      <c r="H115" s="59"/>
      <c r="I115" s="59"/>
      <c r="J115" s="59"/>
      <c r="K115" s="54"/>
      <c r="L115" s="43"/>
    </row>
    <row r="116" spans="1:12" ht="16.2" thickBot="1" x14ac:dyDescent="0.35">
      <c r="A116" s="24"/>
      <c r="B116" s="16"/>
      <c r="C116" s="11"/>
      <c r="D116" s="6"/>
      <c r="E116" s="49"/>
      <c r="F116" s="57"/>
      <c r="G116" s="58"/>
      <c r="H116" s="58"/>
      <c r="I116" s="58"/>
      <c r="J116" s="58"/>
      <c r="K116" s="54"/>
      <c r="L116" s="43"/>
    </row>
    <row r="117" spans="1:12" ht="16.2" thickBot="1" x14ac:dyDescent="0.35">
      <c r="A117" s="24"/>
      <c r="B117" s="16"/>
      <c r="C117" s="11"/>
      <c r="D117" s="6"/>
      <c r="E117" s="50"/>
      <c r="F117" s="43"/>
      <c r="G117" s="43"/>
      <c r="H117" s="43"/>
      <c r="I117" s="43"/>
      <c r="J117" s="43"/>
      <c r="K117" s="66"/>
      <c r="L117" s="43"/>
    </row>
    <row r="118" spans="1:12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6">SUM(G109:G117)</f>
        <v>0</v>
      </c>
      <c r="H118" s="20">
        <f t="shared" si="56"/>
        <v>0</v>
      </c>
      <c r="I118" s="20">
        <f t="shared" si="56"/>
        <v>0</v>
      </c>
      <c r="J118" s="20">
        <f t="shared" si="56"/>
        <v>0</v>
      </c>
      <c r="K118" s="26"/>
      <c r="L118" s="20">
        <f t="shared" ref="L118" si="57">SUM(L109:L117)</f>
        <v>0</v>
      </c>
    </row>
    <row r="119" spans="1:12" ht="15" thickBot="1" x14ac:dyDescent="0.3">
      <c r="A119" s="30">
        <f>A101</f>
        <v>2</v>
      </c>
      <c r="B119" s="31">
        <f>B101</f>
        <v>1</v>
      </c>
      <c r="C119" s="77" t="s">
        <v>4</v>
      </c>
      <c r="D119" s="78"/>
      <c r="E119" s="32"/>
      <c r="F119" s="33">
        <f>F108+F118</f>
        <v>475</v>
      </c>
      <c r="G119" s="33">
        <f t="shared" ref="G119" si="58">G108+G118</f>
        <v>34.32</v>
      </c>
      <c r="H119" s="33">
        <f t="shared" ref="H119" si="59">H108+H118</f>
        <v>17.240000000000002</v>
      </c>
      <c r="I119" s="33">
        <f t="shared" ref="I119" si="60">I108+I118</f>
        <v>75.8</v>
      </c>
      <c r="J119" s="33">
        <f t="shared" ref="J119:L119" si="61">J108+J118</f>
        <v>595.19999999999993</v>
      </c>
      <c r="K119" s="33"/>
      <c r="L119" s="33">
        <f t="shared" si="61"/>
        <v>55.900000000000006</v>
      </c>
    </row>
    <row r="120" spans="1:12" ht="31.8" thickBot="1" x14ac:dyDescent="0.35">
      <c r="A120" s="15">
        <v>2</v>
      </c>
      <c r="B120" s="16">
        <v>2</v>
      </c>
      <c r="C120" s="23" t="s">
        <v>20</v>
      </c>
      <c r="D120" s="5" t="s">
        <v>21</v>
      </c>
      <c r="E120" s="52" t="s">
        <v>69</v>
      </c>
      <c r="F120" s="55">
        <v>200</v>
      </c>
      <c r="G120" s="55">
        <v>20.100000000000001</v>
      </c>
      <c r="H120" s="55">
        <v>19.3</v>
      </c>
      <c r="I120" s="55">
        <v>17.100000000000001</v>
      </c>
      <c r="J120" s="55">
        <v>323</v>
      </c>
      <c r="K120" s="52" t="s">
        <v>70</v>
      </c>
      <c r="L120" s="40">
        <v>19.5</v>
      </c>
    </row>
    <row r="121" spans="1:12" ht="16.2" thickBot="1" x14ac:dyDescent="0.35">
      <c r="A121" s="15"/>
      <c r="B121" s="16"/>
      <c r="C121" s="11"/>
      <c r="D121" s="6"/>
      <c r="E121" s="53"/>
      <c r="F121" s="56"/>
      <c r="G121" s="56"/>
      <c r="H121" s="56"/>
      <c r="I121" s="56"/>
      <c r="J121" s="56"/>
      <c r="K121" s="53"/>
      <c r="L121" s="43"/>
    </row>
    <row r="122" spans="1:12" ht="31.8" thickBot="1" x14ac:dyDescent="0.35">
      <c r="A122" s="15"/>
      <c r="B122" s="16"/>
      <c r="C122" s="11"/>
      <c r="D122" s="7" t="s">
        <v>22</v>
      </c>
      <c r="E122" s="63" t="s">
        <v>61</v>
      </c>
      <c r="F122" s="62">
        <v>200</v>
      </c>
      <c r="G122" s="62">
        <v>3.8</v>
      </c>
      <c r="H122" s="62">
        <v>3.5</v>
      </c>
      <c r="I122" s="62">
        <v>11.2</v>
      </c>
      <c r="J122" s="62">
        <v>91.2</v>
      </c>
      <c r="K122" s="63" t="s">
        <v>62</v>
      </c>
      <c r="L122" s="43">
        <v>7.06</v>
      </c>
    </row>
    <row r="123" spans="1:12" ht="16.2" thickBot="1" x14ac:dyDescent="0.35">
      <c r="A123" s="15"/>
      <c r="B123" s="16"/>
      <c r="C123" s="11"/>
      <c r="D123" s="7" t="s">
        <v>23</v>
      </c>
      <c r="E123" s="61" t="s">
        <v>37</v>
      </c>
      <c r="F123" s="62">
        <v>25</v>
      </c>
      <c r="G123" s="62">
        <v>2.2999999999999998</v>
      </c>
      <c r="H123" s="62">
        <v>0.3</v>
      </c>
      <c r="I123" s="62">
        <v>11.5</v>
      </c>
      <c r="J123" s="62">
        <v>57.9</v>
      </c>
      <c r="K123" s="63" t="s">
        <v>41</v>
      </c>
      <c r="L123" s="43">
        <v>1.34</v>
      </c>
    </row>
    <row r="124" spans="1:12" ht="16.2" thickBot="1" x14ac:dyDescent="0.35">
      <c r="A124" s="15"/>
      <c r="B124" s="16"/>
      <c r="C124" s="11"/>
      <c r="D124" s="7" t="s">
        <v>24</v>
      </c>
      <c r="E124" s="42" t="s">
        <v>44</v>
      </c>
      <c r="F124" s="43"/>
      <c r="G124" s="43"/>
      <c r="H124" s="43"/>
      <c r="I124" s="43"/>
      <c r="J124" s="43"/>
      <c r="K124" s="63" t="s">
        <v>41</v>
      </c>
      <c r="L124" s="43">
        <v>19</v>
      </c>
    </row>
    <row r="125" spans="1:12" ht="16.2" thickBot="1" x14ac:dyDescent="0.35">
      <c r="A125" s="15"/>
      <c r="B125" s="16"/>
      <c r="C125" s="11"/>
      <c r="D125" s="6"/>
      <c r="E125" s="61" t="s">
        <v>38</v>
      </c>
      <c r="F125" s="62">
        <v>30</v>
      </c>
      <c r="G125" s="62">
        <v>4.46</v>
      </c>
      <c r="H125" s="62">
        <v>0.64</v>
      </c>
      <c r="I125" s="62">
        <v>24.5</v>
      </c>
      <c r="J125" s="62">
        <v>120</v>
      </c>
      <c r="K125" s="63" t="s">
        <v>41</v>
      </c>
      <c r="L125" s="43">
        <v>2.7</v>
      </c>
    </row>
    <row r="126" spans="1:12" ht="31.8" thickBot="1" x14ac:dyDescent="0.35">
      <c r="A126" s="15"/>
      <c r="B126" s="16"/>
      <c r="C126" s="11"/>
      <c r="D126" s="6"/>
      <c r="E126" s="61" t="s">
        <v>39</v>
      </c>
      <c r="F126" s="62">
        <v>10</v>
      </c>
      <c r="G126" s="62">
        <v>0.06</v>
      </c>
      <c r="H126" s="62">
        <v>8.1999999999999993</v>
      </c>
      <c r="I126" s="62">
        <v>0.1</v>
      </c>
      <c r="J126" s="62">
        <v>75.900000000000006</v>
      </c>
      <c r="K126" s="63" t="s">
        <v>43</v>
      </c>
      <c r="L126" s="43">
        <v>6.3</v>
      </c>
    </row>
    <row r="127" spans="1:12" ht="14.4" x14ac:dyDescent="0.3">
      <c r="A127" s="17"/>
      <c r="B127" s="18"/>
      <c r="C127" s="8"/>
      <c r="D127" s="19" t="s">
        <v>33</v>
      </c>
      <c r="E127" s="9"/>
      <c r="F127" s="20">
        <v>475</v>
      </c>
      <c r="G127" s="20">
        <f t="shared" ref="G127:J127" si="62">SUM(G120:G126)</f>
        <v>30.720000000000002</v>
      </c>
      <c r="H127" s="20">
        <f t="shared" si="62"/>
        <v>31.94</v>
      </c>
      <c r="I127" s="20">
        <f t="shared" si="62"/>
        <v>64.399999999999991</v>
      </c>
      <c r="J127" s="20">
        <f t="shared" si="62"/>
        <v>667.99999999999989</v>
      </c>
      <c r="K127" s="26"/>
      <c r="L127" s="20">
        <f t="shared" ref="L127" si="63">SUM(L120:L126)</f>
        <v>55.9</v>
      </c>
    </row>
    <row r="128" spans="1:12" ht="14.4" x14ac:dyDescent="0.3">
      <c r="A128" s="14">
        <f>A120</f>
        <v>2</v>
      </c>
      <c r="B128" s="14"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5"/>
      <c r="B129" s="16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5"/>
      <c r="B130" s="16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5"/>
      <c r="B131" s="16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5"/>
      <c r="B132" s="16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5"/>
      <c r="B133" s="16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5"/>
      <c r="B134" s="16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4">SUM(G128:G136)</f>
        <v>0</v>
      </c>
      <c r="H137" s="20">
        <f t="shared" si="64"/>
        <v>0</v>
      </c>
      <c r="I137" s="20">
        <f t="shared" si="64"/>
        <v>0</v>
      </c>
      <c r="J137" s="20">
        <f t="shared" si="64"/>
        <v>0</v>
      </c>
      <c r="K137" s="26"/>
      <c r="L137" s="20">
        <f t="shared" ref="L137" si="65">SUM(L128:L136)</f>
        <v>0</v>
      </c>
    </row>
    <row r="138" spans="1:12" ht="15" thickBot="1" x14ac:dyDescent="0.3">
      <c r="A138" s="34">
        <f>A120</f>
        <v>2</v>
      </c>
      <c r="B138" s="34">
        <f>B120</f>
        <v>2</v>
      </c>
      <c r="C138" s="77" t="s">
        <v>4</v>
      </c>
      <c r="D138" s="78"/>
      <c r="E138" s="32"/>
      <c r="F138" s="33">
        <f>F127+F137</f>
        <v>475</v>
      </c>
      <c r="G138" s="33">
        <f t="shared" ref="G138" si="66">G127+G137</f>
        <v>30.720000000000002</v>
      </c>
      <c r="H138" s="33">
        <f t="shared" ref="H138" si="67">H127+H137</f>
        <v>31.94</v>
      </c>
      <c r="I138" s="33">
        <f t="shared" ref="I138" si="68">I127+I137</f>
        <v>64.399999999999991</v>
      </c>
      <c r="J138" s="33">
        <f t="shared" ref="J138:L138" si="69">J127+J137</f>
        <v>667.99999999999989</v>
      </c>
      <c r="K138" s="33"/>
      <c r="L138" s="33">
        <f t="shared" si="69"/>
        <v>55.9</v>
      </c>
    </row>
    <row r="139" spans="1:12" ht="31.8" thickBot="1" x14ac:dyDescent="0.35">
      <c r="A139" s="21">
        <v>2</v>
      </c>
      <c r="B139" s="22">
        <v>3</v>
      </c>
      <c r="C139" s="23" t="s">
        <v>20</v>
      </c>
      <c r="D139" s="5" t="s">
        <v>21</v>
      </c>
      <c r="E139" s="52" t="s">
        <v>64</v>
      </c>
      <c r="F139" s="55">
        <v>80</v>
      </c>
      <c r="G139" s="55">
        <v>9.6</v>
      </c>
      <c r="H139" s="55">
        <v>5.2</v>
      </c>
      <c r="I139" s="55">
        <v>4.4000000000000004</v>
      </c>
      <c r="J139" s="55">
        <v>103</v>
      </c>
      <c r="K139" s="52" t="s">
        <v>66</v>
      </c>
      <c r="L139" s="40">
        <v>19.93</v>
      </c>
    </row>
    <row r="140" spans="1:12" ht="27" thickBot="1" x14ac:dyDescent="0.35">
      <c r="A140" s="24"/>
      <c r="B140" s="16"/>
      <c r="C140" s="11"/>
      <c r="D140" s="6" t="s">
        <v>29</v>
      </c>
      <c r="E140" s="42" t="s">
        <v>49</v>
      </c>
      <c r="F140" s="43">
        <v>150</v>
      </c>
      <c r="G140" s="43">
        <v>3.1</v>
      </c>
      <c r="H140" s="43">
        <v>6</v>
      </c>
      <c r="I140" s="43">
        <v>19.7</v>
      </c>
      <c r="J140" s="43">
        <v>145.80000000000001</v>
      </c>
      <c r="K140" s="44" t="s">
        <v>50</v>
      </c>
      <c r="L140" s="43">
        <v>5.05</v>
      </c>
    </row>
    <row r="141" spans="1:12" ht="16.2" thickBot="1" x14ac:dyDescent="0.35">
      <c r="A141" s="24"/>
      <c r="B141" s="16"/>
      <c r="C141" s="11"/>
      <c r="D141" s="7" t="s">
        <v>22</v>
      </c>
      <c r="E141" s="67" t="s">
        <v>55</v>
      </c>
      <c r="F141" s="63">
        <v>200</v>
      </c>
      <c r="G141" s="62">
        <v>0.2</v>
      </c>
      <c r="H141" s="62">
        <v>0</v>
      </c>
      <c r="I141" s="62">
        <v>6.5</v>
      </c>
      <c r="J141" s="62">
        <v>26.8</v>
      </c>
      <c r="K141" s="68" t="s">
        <v>56</v>
      </c>
      <c r="L141" s="43">
        <v>1.58</v>
      </c>
    </row>
    <row r="142" spans="1:12" ht="15.75" customHeight="1" thickBot="1" x14ac:dyDescent="0.35">
      <c r="A142" s="24"/>
      <c r="B142" s="16"/>
      <c r="C142" s="11"/>
      <c r="D142" s="7" t="s">
        <v>23</v>
      </c>
      <c r="E142" s="61" t="s">
        <v>37</v>
      </c>
      <c r="F142" s="63">
        <v>25</v>
      </c>
      <c r="G142" s="62">
        <v>2.2999999999999998</v>
      </c>
      <c r="H142" s="62">
        <v>0.3</v>
      </c>
      <c r="I142" s="62">
        <v>11.5</v>
      </c>
      <c r="J142" s="62">
        <v>57.9</v>
      </c>
      <c r="K142" s="63" t="s">
        <v>41</v>
      </c>
      <c r="L142" s="43">
        <v>1.34</v>
      </c>
    </row>
    <row r="143" spans="1:12" ht="16.2" thickBot="1" x14ac:dyDescent="0.35">
      <c r="A143" s="24"/>
      <c r="B143" s="16"/>
      <c r="C143" s="11"/>
      <c r="D143" s="7" t="s">
        <v>23</v>
      </c>
      <c r="E143" s="69" t="s">
        <v>38</v>
      </c>
      <c r="F143" s="66">
        <v>30</v>
      </c>
      <c r="G143" s="70">
        <v>4.46</v>
      </c>
      <c r="H143" s="70">
        <v>0.64</v>
      </c>
      <c r="I143" s="70">
        <v>24.5</v>
      </c>
      <c r="J143" s="70">
        <v>120</v>
      </c>
      <c r="K143" s="66" t="s">
        <v>42</v>
      </c>
      <c r="L143" s="43">
        <v>2.7</v>
      </c>
    </row>
    <row r="144" spans="1:12" ht="31.8" thickBot="1" x14ac:dyDescent="0.35">
      <c r="A144" s="24"/>
      <c r="B144" s="16"/>
      <c r="C144" s="11"/>
      <c r="D144" s="6"/>
      <c r="E144" s="61" t="s">
        <v>39</v>
      </c>
      <c r="F144" s="63">
        <v>10</v>
      </c>
      <c r="G144" s="62">
        <v>0.06</v>
      </c>
      <c r="H144" s="62">
        <v>8.1999999999999993</v>
      </c>
      <c r="I144" s="62">
        <v>0.1</v>
      </c>
      <c r="J144" s="62">
        <v>75.900000000000006</v>
      </c>
      <c r="K144" s="66" t="s">
        <v>43</v>
      </c>
      <c r="L144" s="43">
        <v>6.3</v>
      </c>
    </row>
    <row r="145" spans="1:12" ht="16.2" thickBot="1" x14ac:dyDescent="0.35">
      <c r="A145" s="24"/>
      <c r="B145" s="16"/>
      <c r="C145" s="11"/>
      <c r="D145" s="6" t="s">
        <v>24</v>
      </c>
      <c r="E145" s="69" t="s">
        <v>40</v>
      </c>
      <c r="F145" s="43"/>
      <c r="G145" s="43"/>
      <c r="H145" s="43"/>
      <c r="I145" s="43"/>
      <c r="J145" s="43"/>
      <c r="K145" s="66" t="s">
        <v>42</v>
      </c>
      <c r="L145" s="43">
        <v>19</v>
      </c>
    </row>
    <row r="146" spans="1:12" ht="14.4" x14ac:dyDescent="0.3">
      <c r="A146" s="25"/>
      <c r="B146" s="18"/>
      <c r="C146" s="8"/>
      <c r="D146" s="19" t="s">
        <v>33</v>
      </c>
      <c r="E146" s="9"/>
      <c r="F146" s="20">
        <f>SUM(F139:F145)</f>
        <v>495</v>
      </c>
      <c r="G146" s="20">
        <f t="shared" ref="G146:J146" si="70">SUM(G139:G145)</f>
        <v>19.72</v>
      </c>
      <c r="H146" s="20">
        <f t="shared" si="70"/>
        <v>20.34</v>
      </c>
      <c r="I146" s="20">
        <f t="shared" si="70"/>
        <v>66.699999999999989</v>
      </c>
      <c r="J146" s="20">
        <f t="shared" si="70"/>
        <v>529.4</v>
      </c>
      <c r="K146" s="26"/>
      <c r="L146" s="20">
        <v>55.9</v>
      </c>
    </row>
    <row r="147" spans="1:12" ht="14.4" x14ac:dyDescent="0.3">
      <c r="A147" s="27">
        <f>A139</f>
        <v>2</v>
      </c>
      <c r="B147" s="14"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4"/>
      <c r="B148" s="16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4"/>
      <c r="B149" s="16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4"/>
      <c r="B151" s="16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4"/>
      <c r="B153" s="16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71">SUM(G147:G155)</f>
        <v>0</v>
      </c>
      <c r="H156" s="20">
        <f t="shared" si="71"/>
        <v>0</v>
      </c>
      <c r="I156" s="20">
        <f t="shared" si="71"/>
        <v>0</v>
      </c>
      <c r="J156" s="20">
        <f t="shared" si="71"/>
        <v>0</v>
      </c>
      <c r="K156" s="26"/>
      <c r="L156" s="20">
        <f t="shared" ref="L156" si="72">SUM(L147:L155)</f>
        <v>0</v>
      </c>
    </row>
    <row r="157" spans="1:12" ht="15" thickBot="1" x14ac:dyDescent="0.3">
      <c r="A157" s="30">
        <f>A139</f>
        <v>2</v>
      </c>
      <c r="B157" s="31">
        <f>B139</f>
        <v>3</v>
      </c>
      <c r="C157" s="77" t="s">
        <v>4</v>
      </c>
      <c r="D157" s="78"/>
      <c r="E157" s="32"/>
      <c r="F157" s="33">
        <f>F146+F156</f>
        <v>495</v>
      </c>
      <c r="G157" s="33">
        <f t="shared" ref="G157" si="73">G146+G156</f>
        <v>19.72</v>
      </c>
      <c r="H157" s="33">
        <f t="shared" ref="H157" si="74">H146+H156</f>
        <v>20.34</v>
      </c>
      <c r="I157" s="33">
        <f t="shared" ref="I157" si="75">I146+I156</f>
        <v>66.699999999999989</v>
      </c>
      <c r="J157" s="33">
        <f t="shared" ref="J157:L157" si="76">J146+J156</f>
        <v>529.4</v>
      </c>
      <c r="K157" s="33"/>
      <c r="L157" s="33">
        <f t="shared" si="76"/>
        <v>55.9</v>
      </c>
    </row>
    <row r="158" spans="1:12" ht="31.8" thickBot="1" x14ac:dyDescent="0.35">
      <c r="A158" s="21">
        <v>2</v>
      </c>
      <c r="B158" s="22">
        <v>4</v>
      </c>
      <c r="C158" s="23" t="s">
        <v>20</v>
      </c>
      <c r="D158" s="5" t="s">
        <v>21</v>
      </c>
      <c r="E158" s="52" t="s">
        <v>57</v>
      </c>
      <c r="F158" s="55">
        <v>80</v>
      </c>
      <c r="G158" s="55">
        <v>13.5</v>
      </c>
      <c r="H158" s="55">
        <v>13.5</v>
      </c>
      <c r="I158" s="55">
        <v>3.1</v>
      </c>
      <c r="J158" s="55">
        <v>188.9</v>
      </c>
      <c r="K158" s="52" t="s">
        <v>58</v>
      </c>
      <c r="L158" s="40">
        <v>14.85</v>
      </c>
    </row>
    <row r="159" spans="1:12" ht="31.8" thickBot="1" x14ac:dyDescent="0.35">
      <c r="A159" s="24"/>
      <c r="B159" s="16"/>
      <c r="C159" s="11"/>
      <c r="D159" s="6" t="s">
        <v>29</v>
      </c>
      <c r="E159" s="53" t="s">
        <v>36</v>
      </c>
      <c r="F159" s="56">
        <v>150</v>
      </c>
      <c r="G159" s="71">
        <v>5.3</v>
      </c>
      <c r="H159" s="56">
        <v>0.6</v>
      </c>
      <c r="I159" s="71"/>
      <c r="J159" s="56">
        <v>32.700000000000003</v>
      </c>
      <c r="K159" s="53" t="s">
        <v>71</v>
      </c>
      <c r="L159" s="43">
        <v>5.05</v>
      </c>
    </row>
    <row r="160" spans="1:12" ht="31.8" thickBot="1" x14ac:dyDescent="0.35">
      <c r="A160" s="24"/>
      <c r="B160" s="16"/>
      <c r="C160" s="11"/>
      <c r="D160" s="7" t="s">
        <v>22</v>
      </c>
      <c r="E160" s="63" t="s">
        <v>51</v>
      </c>
      <c r="F160" s="62">
        <v>200</v>
      </c>
      <c r="G160" s="62">
        <v>4.5999999999999996</v>
      </c>
      <c r="H160" s="62">
        <v>4.4000000000000004</v>
      </c>
      <c r="I160" s="62">
        <v>12.5</v>
      </c>
      <c r="J160" s="62">
        <v>107.2</v>
      </c>
      <c r="K160" s="63" t="s">
        <v>52</v>
      </c>
      <c r="L160" s="43">
        <v>6.66</v>
      </c>
    </row>
    <row r="161" spans="1:12" ht="16.2" thickBot="1" x14ac:dyDescent="0.35">
      <c r="A161" s="24"/>
      <c r="B161" s="16"/>
      <c r="C161" s="11"/>
      <c r="D161" s="7" t="s">
        <v>23</v>
      </c>
      <c r="E161" s="61" t="s">
        <v>37</v>
      </c>
      <c r="F161" s="62">
        <v>25</v>
      </c>
      <c r="G161" s="62"/>
      <c r="H161" s="62">
        <v>0.3</v>
      </c>
      <c r="I161" s="62">
        <v>11.5</v>
      </c>
      <c r="J161" s="62">
        <v>57.9</v>
      </c>
      <c r="K161" s="63" t="s">
        <v>41</v>
      </c>
      <c r="L161" s="43">
        <v>1.34</v>
      </c>
    </row>
    <row r="162" spans="1:12" ht="16.2" thickBot="1" x14ac:dyDescent="0.35">
      <c r="A162" s="24"/>
      <c r="B162" s="16"/>
      <c r="C162" s="11"/>
      <c r="D162" s="7" t="s">
        <v>24</v>
      </c>
      <c r="E162" s="42" t="s">
        <v>44</v>
      </c>
      <c r="F162" s="43"/>
      <c r="G162" s="43"/>
      <c r="H162" s="43"/>
      <c r="I162" s="43"/>
      <c r="J162" s="43"/>
      <c r="K162" s="63" t="s">
        <v>41</v>
      </c>
      <c r="L162" s="43">
        <v>19</v>
      </c>
    </row>
    <row r="163" spans="1:12" ht="16.2" thickBot="1" x14ac:dyDescent="0.35">
      <c r="A163" s="24"/>
      <c r="B163" s="16"/>
      <c r="C163" s="11"/>
      <c r="D163" s="6"/>
      <c r="E163" s="61" t="s">
        <v>38</v>
      </c>
      <c r="F163" s="62">
        <v>30</v>
      </c>
      <c r="G163" s="62">
        <v>4.46</v>
      </c>
      <c r="H163" s="62">
        <v>0.64</v>
      </c>
      <c r="I163" s="62">
        <v>24.5</v>
      </c>
      <c r="J163" s="62">
        <v>120</v>
      </c>
      <c r="K163" s="63" t="s">
        <v>41</v>
      </c>
      <c r="L163" s="43">
        <v>2.7</v>
      </c>
    </row>
    <row r="164" spans="1:12" ht="31.8" thickBot="1" x14ac:dyDescent="0.35">
      <c r="A164" s="24"/>
      <c r="B164" s="16"/>
      <c r="C164" s="11"/>
      <c r="D164" s="6"/>
      <c r="E164" s="61" t="s">
        <v>39</v>
      </c>
      <c r="F164" s="62">
        <v>10</v>
      </c>
      <c r="G164" s="62">
        <v>0.06</v>
      </c>
      <c r="H164" s="62">
        <v>8.1999999999999993</v>
      </c>
      <c r="I164" s="62">
        <v>0.1</v>
      </c>
      <c r="J164" s="62">
        <v>75.900000000000006</v>
      </c>
      <c r="K164" s="63" t="s">
        <v>43</v>
      </c>
      <c r="L164" s="43">
        <v>6.3</v>
      </c>
    </row>
    <row r="165" spans="1:12" ht="14.4" x14ac:dyDescent="0.3">
      <c r="A165" s="25"/>
      <c r="B165" s="18"/>
      <c r="C165" s="8"/>
      <c r="D165" s="19" t="s">
        <v>33</v>
      </c>
      <c r="E165" s="9"/>
      <c r="F165" s="20">
        <f>SUM(F158:F164)</f>
        <v>495</v>
      </c>
      <c r="G165" s="20">
        <f t="shared" ref="G165:J165" si="77">SUM(G158:G164)</f>
        <v>27.919999999999998</v>
      </c>
      <c r="H165" s="20">
        <f t="shared" si="77"/>
        <v>27.64</v>
      </c>
      <c r="I165" s="20">
        <f t="shared" si="77"/>
        <v>51.7</v>
      </c>
      <c r="J165" s="20">
        <f t="shared" si="77"/>
        <v>582.6</v>
      </c>
      <c r="K165" s="26"/>
      <c r="L165" s="20">
        <f t="shared" ref="L165" si="78">SUM(L158:L164)</f>
        <v>55.9</v>
      </c>
    </row>
    <row r="166" spans="1:12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4"/>
      <c r="B167" s="16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4"/>
      <c r="B168" s="16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4"/>
      <c r="B170" s="16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4"/>
      <c r="B171" s="16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4"/>
      <c r="B172" s="16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9">SUM(G166:G174)</f>
        <v>0</v>
      </c>
      <c r="H175" s="20">
        <f t="shared" si="79"/>
        <v>0</v>
      </c>
      <c r="I175" s="20">
        <f t="shared" si="79"/>
        <v>0</v>
      </c>
      <c r="J175" s="20">
        <f t="shared" si="79"/>
        <v>0</v>
      </c>
      <c r="K175" s="26"/>
      <c r="L175" s="20">
        <f t="shared" ref="L175" si="80">SUM(L166:L174)</f>
        <v>0</v>
      </c>
    </row>
    <row r="176" spans="1:12" ht="15" thickBot="1" x14ac:dyDescent="0.3">
      <c r="A176" s="30">
        <f>A158</f>
        <v>2</v>
      </c>
      <c r="B176" s="31">
        <f>B158</f>
        <v>4</v>
      </c>
      <c r="C176" s="77" t="s">
        <v>4</v>
      </c>
      <c r="D176" s="78"/>
      <c r="E176" s="32"/>
      <c r="F176" s="33">
        <f>F165+F175</f>
        <v>495</v>
      </c>
      <c r="G176" s="33">
        <f t="shared" ref="G176" si="81">G165+G175</f>
        <v>27.919999999999998</v>
      </c>
      <c r="H176" s="33">
        <f t="shared" ref="H176" si="82">H165+H175</f>
        <v>27.64</v>
      </c>
      <c r="I176" s="33">
        <f t="shared" ref="I176" si="83">I165+I175</f>
        <v>51.7</v>
      </c>
      <c r="J176" s="33">
        <f t="shared" ref="J176:L176" si="84">J165+J175</f>
        <v>582.6</v>
      </c>
      <c r="K176" s="33"/>
      <c r="L176" s="33">
        <f t="shared" si="84"/>
        <v>55.9</v>
      </c>
    </row>
    <row r="177" spans="1:12" ht="31.8" thickBot="1" x14ac:dyDescent="0.35">
      <c r="A177" s="21">
        <v>2</v>
      </c>
      <c r="B177" s="22">
        <v>5</v>
      </c>
      <c r="C177" s="23" t="s">
        <v>20</v>
      </c>
      <c r="D177" s="5" t="s">
        <v>21</v>
      </c>
      <c r="E177" s="52" t="s">
        <v>72</v>
      </c>
      <c r="F177" s="55">
        <v>90</v>
      </c>
      <c r="G177" s="55">
        <v>8.6999999999999993</v>
      </c>
      <c r="H177" s="55">
        <v>8.8000000000000007</v>
      </c>
      <c r="I177" s="55">
        <v>4.9000000000000004</v>
      </c>
      <c r="J177" s="55">
        <v>133.6</v>
      </c>
      <c r="K177" s="52" t="s">
        <v>73</v>
      </c>
      <c r="L177" s="40">
        <v>21.83</v>
      </c>
    </row>
    <row r="178" spans="1:12" ht="31.8" thickBot="1" x14ac:dyDescent="0.35">
      <c r="A178" s="24"/>
      <c r="B178" s="16"/>
      <c r="C178" s="11"/>
      <c r="D178" s="6" t="s">
        <v>29</v>
      </c>
      <c r="E178" s="53" t="s">
        <v>74</v>
      </c>
      <c r="F178" s="56">
        <v>150</v>
      </c>
      <c r="G178" s="56">
        <v>8.1999999999999993</v>
      </c>
      <c r="H178" s="56">
        <v>6.9</v>
      </c>
      <c r="I178" s="56">
        <v>35.9</v>
      </c>
      <c r="J178" s="56">
        <v>238.9</v>
      </c>
      <c r="K178" s="53" t="s">
        <v>75</v>
      </c>
      <c r="L178" s="43">
        <v>3.15</v>
      </c>
    </row>
    <row r="179" spans="1:12" ht="16.2" thickBot="1" x14ac:dyDescent="0.35">
      <c r="A179" s="24"/>
      <c r="B179" s="16"/>
      <c r="C179" s="11"/>
      <c r="D179" s="7" t="s">
        <v>22</v>
      </c>
      <c r="E179" s="67" t="s">
        <v>55</v>
      </c>
      <c r="F179" s="63">
        <v>200</v>
      </c>
      <c r="G179" s="62">
        <v>0.2</v>
      </c>
      <c r="H179" s="62">
        <v>0</v>
      </c>
      <c r="I179" s="62">
        <v>6.5</v>
      </c>
      <c r="J179" s="62">
        <v>26.8</v>
      </c>
      <c r="K179" s="68" t="s">
        <v>56</v>
      </c>
      <c r="L179" s="43">
        <v>1.58</v>
      </c>
    </row>
    <row r="180" spans="1:12" ht="16.2" thickBot="1" x14ac:dyDescent="0.35">
      <c r="A180" s="24"/>
      <c r="B180" s="16"/>
      <c r="C180" s="11"/>
      <c r="D180" s="7" t="s">
        <v>23</v>
      </c>
      <c r="E180" s="61" t="s">
        <v>37</v>
      </c>
      <c r="F180" s="63">
        <v>25</v>
      </c>
      <c r="G180" s="62">
        <v>2.2999999999999998</v>
      </c>
      <c r="H180" s="62">
        <v>0.3</v>
      </c>
      <c r="I180" s="62">
        <v>11.5</v>
      </c>
      <c r="J180" s="62">
        <v>57.9</v>
      </c>
      <c r="K180" s="63" t="s">
        <v>41</v>
      </c>
      <c r="L180" s="43">
        <v>1.34</v>
      </c>
    </row>
    <row r="181" spans="1:12" ht="16.2" thickBot="1" x14ac:dyDescent="0.35">
      <c r="A181" s="24"/>
      <c r="B181" s="16"/>
      <c r="C181" s="11"/>
      <c r="D181" s="7" t="s">
        <v>24</v>
      </c>
      <c r="E181" s="69" t="s">
        <v>38</v>
      </c>
      <c r="F181" s="66">
        <v>30</v>
      </c>
      <c r="G181" s="70">
        <v>4.46</v>
      </c>
      <c r="H181" s="70">
        <v>0.64</v>
      </c>
      <c r="I181" s="70">
        <v>24.5</v>
      </c>
      <c r="J181" s="70">
        <v>120</v>
      </c>
      <c r="K181" s="66" t="s">
        <v>42</v>
      </c>
      <c r="L181" s="43">
        <v>19</v>
      </c>
    </row>
    <row r="182" spans="1:12" ht="31.8" thickBot="1" x14ac:dyDescent="0.35">
      <c r="A182" s="24"/>
      <c r="B182" s="16"/>
      <c r="C182" s="11"/>
      <c r="D182" s="6"/>
      <c r="E182" s="61" t="s">
        <v>39</v>
      </c>
      <c r="F182" s="63">
        <v>10</v>
      </c>
      <c r="G182" s="62">
        <v>0.06</v>
      </c>
      <c r="H182" s="62">
        <v>8.1999999999999993</v>
      </c>
      <c r="I182" s="62">
        <v>0.1</v>
      </c>
      <c r="J182" s="62">
        <v>75.900000000000006</v>
      </c>
      <c r="K182" s="66" t="s">
        <v>43</v>
      </c>
      <c r="L182" s="43">
        <v>2.7</v>
      </c>
    </row>
    <row r="183" spans="1:12" ht="16.2" thickBot="1" x14ac:dyDescent="0.35">
      <c r="A183" s="24"/>
      <c r="B183" s="16"/>
      <c r="C183" s="11"/>
      <c r="D183" s="6"/>
      <c r="E183" s="69" t="s">
        <v>40</v>
      </c>
      <c r="F183" s="43"/>
      <c r="G183" s="43"/>
      <c r="H183" s="43"/>
      <c r="I183" s="43"/>
      <c r="J183" s="43"/>
      <c r="K183" s="66" t="s">
        <v>42</v>
      </c>
      <c r="L183" s="43">
        <v>6.3</v>
      </c>
    </row>
    <row r="184" spans="1:12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505</v>
      </c>
      <c r="G184" s="20">
        <f t="shared" ref="G184:J184" si="85">SUM(G177:G183)</f>
        <v>23.919999999999998</v>
      </c>
      <c r="H184" s="20">
        <f t="shared" si="85"/>
        <v>24.84</v>
      </c>
      <c r="I184" s="20">
        <f t="shared" si="85"/>
        <v>83.399999999999991</v>
      </c>
      <c r="J184" s="20">
        <f t="shared" si="85"/>
        <v>653.1</v>
      </c>
      <c r="K184" s="26"/>
      <c r="L184" s="20">
        <f t="shared" ref="L184" si="86">SUM(L177:L183)</f>
        <v>55.899999999999991</v>
      </c>
    </row>
    <row r="185" spans="1:12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4"/>
      <c r="B186" s="16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4"/>
      <c r="B187" s="16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4"/>
      <c r="B189" s="16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4"/>
      <c r="B191" s="16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87">SUM(G185:G193)</f>
        <v>0</v>
      </c>
      <c r="H194" s="20">
        <f t="shared" si="87"/>
        <v>0</v>
      </c>
      <c r="I194" s="20">
        <f t="shared" si="87"/>
        <v>0</v>
      </c>
      <c r="J194" s="20">
        <f t="shared" si="87"/>
        <v>0</v>
      </c>
      <c r="K194" s="26"/>
      <c r="L194" s="20">
        <f t="shared" ref="L194" si="88">SUM(L185:L193)</f>
        <v>0</v>
      </c>
    </row>
    <row r="195" spans="1:12" ht="15" thickBot="1" x14ac:dyDescent="0.3">
      <c r="A195" s="30">
        <f>A177</f>
        <v>2</v>
      </c>
      <c r="B195" s="31">
        <f>B177</f>
        <v>5</v>
      </c>
      <c r="C195" s="77" t="s">
        <v>4</v>
      </c>
      <c r="D195" s="78"/>
      <c r="E195" s="32"/>
      <c r="F195" s="33">
        <f>F184+F194</f>
        <v>505</v>
      </c>
      <c r="G195" s="33">
        <f t="shared" ref="G195" si="89">G184+G194</f>
        <v>23.919999999999998</v>
      </c>
      <c r="H195" s="33">
        <f t="shared" ref="H195" si="90">H184+H194</f>
        <v>24.84</v>
      </c>
      <c r="I195" s="33">
        <f t="shared" ref="I195" si="91">I184+I194</f>
        <v>83.399999999999991</v>
      </c>
      <c r="J195" s="33">
        <f t="shared" ref="J195:L195" si="92">J184+J194</f>
        <v>653.1</v>
      </c>
      <c r="K195" s="33"/>
      <c r="L195" s="33">
        <f t="shared" si="92"/>
        <v>55.899999999999991</v>
      </c>
    </row>
    <row r="196" spans="1:12" ht="13.8" thickBot="1" x14ac:dyDescent="0.3">
      <c r="A196" s="28"/>
      <c r="B196" s="29"/>
      <c r="C196" s="79" t="s">
        <v>5</v>
      </c>
      <c r="D196" s="79"/>
      <c r="E196" s="79"/>
      <c r="F196" s="35">
        <f>(F24+F43+F62+F81+F100+F119+F138+F157+F176+F195)/(IF(F24=0,0,1)+IF(F43=0,0,1)+IF(F62=0,0,1)+IF(F81=0,0,1)+IF(F100=0,0,1)+IF(F119=0,0,1)+IF(F138=0,0,1)+IF(F157=0,0,1)+IF(F176=0,0,1)+IF(F195=0,0,1))</f>
        <v>478</v>
      </c>
      <c r="G196" s="35">
        <f t="shared" ref="G196:J196" si="93">(G24+G43+G62+G81+G100+G119+G138+G157+G176+G195)/(IF(G24=0,0,1)+IF(G43=0,0,1)+IF(G62=0,0,1)+IF(G81=0,0,1)+IF(G100=0,0,1)+IF(G119=0,0,1)+IF(G138=0,0,1)+IF(G157=0,0,1)+IF(G176=0,0,1)+IF(G195=0,0,1))</f>
        <v>26.619999999999997</v>
      </c>
      <c r="H196" s="35">
        <f t="shared" si="93"/>
        <v>23.81</v>
      </c>
      <c r="I196" s="35">
        <f t="shared" si="93"/>
        <v>70.98</v>
      </c>
      <c r="J196" s="35">
        <f t="shared" si="93"/>
        <v>614.95500000000004</v>
      </c>
      <c r="K196" s="35"/>
      <c r="L196" s="35">
        <f t="shared" ref="L196" si="94">(L24+L43+L62+L81+L100+L119+L138+L157+L176+L195)/(IF(L24=0,0,1)+IF(L43=0,0,1)+IF(L62=0,0,1)+IF(L81=0,0,1)+IF(L100=0,0,1)+IF(L119=0,0,1)+IF(L138=0,0,1)+IF(L157=0,0,1)+IF(L176=0,0,1)+IF(L195=0,0,1))</f>
        <v>55.899999999999991</v>
      </c>
    </row>
  </sheetData>
  <mergeCells count="18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  <mergeCell ref="K6:K7"/>
    <mergeCell ref="K25:K26"/>
    <mergeCell ref="K27:K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2023-10-14T11:58:54Z</dcterms:modified>
</cp:coreProperties>
</file>